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ick Start Guide" sheetId="1" state="visible" r:id="rId1"/>
    <sheet xmlns:r="http://schemas.openxmlformats.org/officeDocument/2006/relationships" name="Keyword Research" sheetId="2" state="visible" r:id="rId2"/>
    <sheet xmlns:r="http://schemas.openxmlformats.org/officeDocument/2006/relationships" name="Topic Clusters" sheetId="3" state="visible" r:id="rId3"/>
    <sheet xmlns:r="http://schemas.openxmlformats.org/officeDocument/2006/relationships" name="90-Day Blog Calendar" sheetId="4" state="visible" r:id="rId4"/>
    <sheet xmlns:r="http://schemas.openxmlformats.org/officeDocument/2006/relationships" name="Content Brief Builder" sheetId="5" state="visible" r:id="rId5"/>
    <sheet xmlns:r="http://schemas.openxmlformats.org/officeDocument/2006/relationships" name="Publishing Tracker" sheetId="6" state="visible" r:id="rId6"/>
    <sheet xmlns:r="http://schemas.openxmlformats.org/officeDocument/2006/relationships" name="Blog Idea Generator" sheetId="7" state="visible" r:id="rId7"/>
    <sheet xmlns:r="http://schemas.openxmlformats.org/officeDocument/2006/relationships" name="Progress Dashboard" sheetId="8" state="visible" r:id="rId8"/>
  </sheets>
  <definedNames/>
  <calcPr calcId="124519" fullCalcOnLoad="1"/>
</workbook>
</file>

<file path=xl/styles.xml><?xml version="1.0" encoding="utf-8"?>
<styleSheet xmlns="http://schemas.openxmlformats.org/spreadsheetml/2006/main">
  <numFmts count="0"/>
  <fonts count="22">
    <font>
      <name val="Calibri"/>
      <family val="2"/>
      <color theme="1"/>
      <sz val="11"/>
      <scheme val="minor"/>
    </font>
    <font>
      <name val="Arial"/>
      <b val="1"/>
      <color rgb="00FFFFFF"/>
      <sz val="18"/>
    </font>
    <font>
      <name val="Arial"/>
      <color rgb="00BFDBFE"/>
      <sz val="9"/>
    </font>
    <font>
      <name val="Arial"/>
      <b val="1"/>
      <color rgb="00FFFFFF"/>
      <sz val="10"/>
    </font>
    <font>
      <name val="Arial"/>
      <color rgb="000F172A"/>
      <sz val="9"/>
    </font>
    <font>
      <name val="Arial"/>
      <i val="1"/>
      <color rgb="001E3A8A"/>
      <sz val="8"/>
    </font>
    <font>
      <name val="Arial"/>
      <color rgb="0064748B"/>
      <sz val="8"/>
    </font>
    <font>
      <name val="Arial"/>
      <b val="1"/>
      <color rgb="00FFFFFF"/>
      <sz val="12"/>
    </font>
    <font>
      <name val="Arial"/>
      <color rgb="00FFFFFF"/>
      <sz val="9"/>
    </font>
    <font>
      <name val="Arial"/>
      <b val="1"/>
      <color rgb="00FFFFFF"/>
      <sz val="9"/>
    </font>
    <font>
      <name val="Arial"/>
      <i val="1"/>
      <color rgb="0064748B"/>
      <sz val="9"/>
    </font>
    <font>
      <name val="Arial"/>
      <b val="1"/>
      <color rgb="001E3A8A"/>
      <sz val="9"/>
    </font>
    <font>
      <name val="Arial"/>
      <b val="1"/>
      <color rgb="00FFFFFF"/>
      <sz val="16"/>
    </font>
    <font>
      <name val="Arial"/>
      <b val="1"/>
      <color rgb="0093C5FD"/>
      <sz val="8"/>
    </font>
    <font>
      <name val="Arial"/>
      <b val="1"/>
      <color rgb="00FFFFFF"/>
      <sz val="24"/>
    </font>
    <font>
      <name val="Arial"/>
      <b val="1"/>
      <color rgb="0086EFAC"/>
      <sz val="8"/>
    </font>
    <font>
      <name val="Arial"/>
      <b val="1"/>
      <color rgb="004ADE80"/>
      <sz val="24"/>
    </font>
    <font>
      <name val="Arial"/>
      <b val="1"/>
      <color rgb="00FDE68A"/>
      <sz val="8"/>
    </font>
    <font>
      <name val="Arial"/>
      <b val="1"/>
      <color rgb="00FCD34D"/>
      <sz val="24"/>
    </font>
    <font>
      <name val="Arial"/>
      <b val="1"/>
      <color rgb="00CBD5E1"/>
      <sz val="8"/>
    </font>
    <font>
      <name val="Arial"/>
      <b val="1"/>
      <color rgb="00BFDBFE"/>
      <sz val="8"/>
    </font>
    <font>
      <name val="Arial"/>
      <b val="1"/>
      <color rgb="00DBEAFE"/>
      <sz val="24"/>
    </font>
  </fonts>
  <fills count="13">
    <fill>
      <patternFill/>
    </fill>
    <fill>
      <patternFill patternType="gray125"/>
    </fill>
    <fill>
      <patternFill patternType="solid">
        <fgColor rgb="000F172A"/>
      </patternFill>
    </fill>
    <fill>
      <patternFill patternType="solid">
        <fgColor rgb="001E293B"/>
      </patternFill>
    </fill>
    <fill>
      <patternFill patternType="solid">
        <fgColor rgb="00F8FAFC"/>
      </patternFill>
    </fill>
    <fill>
      <patternFill patternType="solid">
        <fgColor rgb="00EFF6FF"/>
      </patternFill>
    </fill>
    <fill>
      <patternFill patternType="solid">
        <fgColor rgb="002563EB"/>
      </patternFill>
    </fill>
    <fill>
      <patternFill patternType="solid">
        <fgColor rgb="00FFFFFF"/>
      </patternFill>
    </fill>
    <fill>
      <patternFill patternType="solid">
        <fgColor rgb="00DBEAFE"/>
      </patternFill>
    </fill>
    <fill>
      <patternFill patternType="solid">
        <fgColor rgb="0014532D"/>
      </patternFill>
    </fill>
    <fill>
      <patternFill patternType="solid">
        <fgColor rgb="00422006"/>
      </patternFill>
    </fill>
    <fill>
      <patternFill patternType="solid">
        <fgColor rgb="001E3A8A"/>
      </patternFill>
    </fill>
    <fill>
      <patternFill patternType="solid">
        <fgColor rgb="00052E16"/>
      </patternFill>
    </fill>
  </fills>
  <borders count="3">
    <border>
      <left/>
      <right/>
      <top/>
      <bottom/>
      <diagonal/>
    </border>
    <border>
      <left style="thin">
        <color rgb="00334155"/>
      </left>
      <right style="thin">
        <color rgb="00334155"/>
      </right>
      <top style="thin">
        <color rgb="00334155"/>
      </top>
      <bottom style="thin">
        <color rgb="00334155"/>
      </bottom>
    </border>
    <border>
      <bottom style="thin">
        <color rgb="00E2E8F0"/>
      </bottom>
    </border>
  </borders>
  <cellStyleXfs count="1">
    <xf numFmtId="0" fontId="0" fillId="0" borderId="0"/>
  </cellStyleXfs>
  <cellXfs count="38">
    <xf numFmtId="0" fontId="0" fillId="0" borderId="0" pivotButton="0" quotePrefix="0" xfId="0"/>
    <xf numFmtId="0" fontId="1" fillId="2" borderId="0" applyAlignment="1" pivotButton="0" quotePrefix="0" xfId="0">
      <alignment horizontal="left" vertical="center"/>
    </xf>
    <xf numFmtId="0" fontId="2" fillId="3" borderId="0" applyAlignment="1" pivotButton="0" quotePrefix="0" xfId="0">
      <alignment horizontal="left" vertical="center"/>
    </xf>
    <xf numFmtId="0" fontId="3" fillId="3" borderId="0" applyAlignment="1" pivotButton="0" quotePrefix="0" xfId="0">
      <alignment horizontal="left" vertical="center"/>
    </xf>
    <xf numFmtId="0" fontId="4" fillId="4" borderId="0" applyAlignment="1" pivotButton="0" quotePrefix="0" xfId="0">
      <alignment horizontal="left" vertical="center" wrapText="1"/>
    </xf>
    <xf numFmtId="0" fontId="5" fillId="5" borderId="0" applyAlignment="1" pivotButton="0" quotePrefix="0" xfId="0">
      <alignment horizontal="left" vertical="center"/>
    </xf>
    <xf numFmtId="0" fontId="3" fillId="6" borderId="0" applyAlignment="1" pivotButton="0" quotePrefix="0" xfId="0">
      <alignment horizontal="left" vertical="center"/>
    </xf>
    <xf numFmtId="0" fontId="4" fillId="7" borderId="0" applyAlignment="1" pivotButton="0" quotePrefix="0" xfId="0">
      <alignment horizontal="left" vertical="center" wrapText="1"/>
    </xf>
    <xf numFmtId="0" fontId="6" fillId="2" borderId="0" applyAlignment="1" pivotButton="0" quotePrefix="0" xfId="0">
      <alignment horizontal="left" vertical="center"/>
    </xf>
    <xf numFmtId="0" fontId="7" fillId="2" borderId="0" applyAlignment="1" pivotButton="0" quotePrefix="0" xfId="0">
      <alignment horizontal="left" vertical="center"/>
    </xf>
    <xf numFmtId="0" fontId="8" fillId="3" borderId="0" applyAlignment="1" pivotButton="0" quotePrefix="0" xfId="0">
      <alignment horizontal="left" vertical="center"/>
    </xf>
    <xf numFmtId="0" fontId="5" fillId="8" borderId="0" applyAlignment="1" pivotButton="0" quotePrefix="0" xfId="0">
      <alignment horizontal="left" vertical="center"/>
    </xf>
    <xf numFmtId="0" fontId="9" fillId="3" borderId="1" applyAlignment="1" pivotButton="0" quotePrefix="0" xfId="0">
      <alignment horizontal="center" vertical="center" wrapText="1"/>
    </xf>
    <xf numFmtId="0" fontId="4" fillId="7" borderId="2" applyAlignment="1" pivotButton="0" quotePrefix="0" xfId="0">
      <alignment horizontal="left" vertical="center"/>
    </xf>
    <xf numFmtId="0" fontId="4" fillId="4" borderId="2" applyAlignment="1" pivotButton="0" quotePrefix="0" xfId="0">
      <alignment horizontal="left" vertical="center"/>
    </xf>
    <xf numFmtId="0" fontId="4" fillId="5" borderId="2" applyAlignment="1" pivotButton="0" quotePrefix="0" xfId="0">
      <alignment horizontal="left" vertical="center"/>
    </xf>
    <xf numFmtId="0" fontId="4" fillId="7" borderId="2" applyAlignment="1" pivotButton="0" quotePrefix="0" xfId="0">
      <alignment horizontal="left" vertical="center" wrapText="1"/>
    </xf>
    <xf numFmtId="0" fontId="4" fillId="4" borderId="2" applyAlignment="1" pivotButton="0" quotePrefix="0" xfId="0">
      <alignment horizontal="left" vertical="center" wrapText="1"/>
    </xf>
    <xf numFmtId="0" fontId="4" fillId="7" borderId="2" applyAlignment="1" pivotButton="0" quotePrefix="0" xfId="0">
      <alignment horizontal="left" vertical="top" wrapText="1"/>
    </xf>
    <xf numFmtId="0" fontId="4" fillId="4" borderId="2" applyAlignment="1" pivotButton="0" quotePrefix="0" xfId="0">
      <alignment horizontal="left" vertical="top" wrapText="1"/>
    </xf>
    <xf numFmtId="0" fontId="9" fillId="3" borderId="0" applyAlignment="1" pivotButton="0" quotePrefix="0" xfId="0">
      <alignment horizontal="left" vertical="center"/>
    </xf>
    <xf numFmtId="0" fontId="10" fillId="5" borderId="0" applyAlignment="1" pivotButton="0" quotePrefix="0" xfId="0">
      <alignment horizontal="left" vertical="center"/>
    </xf>
    <xf numFmtId="0" fontId="11" fillId="8" borderId="0" applyAlignment="1" pivotButton="0" quotePrefix="0" xfId="0">
      <alignment horizontal="left" vertical="center"/>
    </xf>
    <xf numFmtId="0" fontId="12" fillId="2" borderId="0" applyAlignment="1" pivotButton="0" quotePrefix="0" xfId="0">
      <alignment horizontal="left" vertical="center"/>
    </xf>
    <xf numFmtId="0" fontId="13" fillId="3" borderId="0" applyAlignment="1" pivotButton="0" quotePrefix="0" xfId="0">
      <alignment horizontal="center" vertical="center"/>
    </xf>
    <xf numFmtId="0" fontId="15" fillId="9" borderId="0" applyAlignment="1" pivotButton="0" quotePrefix="0" xfId="0">
      <alignment horizontal="center" vertical="center"/>
    </xf>
    <xf numFmtId="0" fontId="17" fillId="10" borderId="0" applyAlignment="1" pivotButton="0" quotePrefix="0" xfId="0">
      <alignment horizontal="center" vertical="center"/>
    </xf>
    <xf numFmtId="0" fontId="19" fillId="3" borderId="0" applyAlignment="1" pivotButton="0" quotePrefix="0" xfId="0">
      <alignment horizontal="center" vertical="center"/>
    </xf>
    <xf numFmtId="0" fontId="20" fillId="11" borderId="0" applyAlignment="1" pivotButton="0" quotePrefix="0" xfId="0">
      <alignment horizontal="center" vertical="center"/>
    </xf>
    <xf numFmtId="0" fontId="15" fillId="12" borderId="0" applyAlignment="1" pivotButton="0" quotePrefix="0" xfId="0">
      <alignment horizontal="center" vertical="center"/>
    </xf>
    <xf numFmtId="0" fontId="14" fillId="3" borderId="0" applyAlignment="1" pivotButton="0" quotePrefix="0" xfId="0">
      <alignment horizontal="center" vertical="center"/>
    </xf>
    <xf numFmtId="0" fontId="16" fillId="9" borderId="0" applyAlignment="1" pivotButton="0" quotePrefix="0" xfId="0">
      <alignment horizontal="center" vertical="center"/>
    </xf>
    <xf numFmtId="0" fontId="18" fillId="10" borderId="0" applyAlignment="1" pivotButton="0" quotePrefix="0" xfId="0">
      <alignment horizontal="center" vertical="center"/>
    </xf>
    <xf numFmtId="0" fontId="21" fillId="11" borderId="0" applyAlignment="1" pivotButton="0" quotePrefix="0" xfId="0">
      <alignment horizontal="center" vertical="center"/>
    </xf>
    <xf numFmtId="0" fontId="16" fillId="12" borderId="0" applyAlignment="1" pivotButton="0" quotePrefix="0" xfId="0">
      <alignment horizontal="center" vertical="center"/>
    </xf>
    <xf numFmtId="0" fontId="11" fillId="8" borderId="0" applyAlignment="1" pivotButton="0" quotePrefix="0" xfId="0">
      <alignment horizontal="center" vertical="center"/>
    </xf>
    <xf numFmtId="0" fontId="4" fillId="7" borderId="2" applyAlignment="1" pivotButton="0" quotePrefix="0" xfId="0">
      <alignment horizontal="center" vertical="center"/>
    </xf>
    <xf numFmtId="0" fontId="4" fillId="4" borderId="2" applyAlignment="1" pivotButton="0" quotePrefix="0" xfId="0">
      <alignment horizontal="center" vertical="center"/>
    </xf>
  </cellXfs>
  <cellStyles count="1">
    <cellStyle name="Normal" xfId="0" builtinId="0" hidden="0"/>
  </cellStyles>
  <dxfs count="9">
    <dxf>
      <font>
        <name val="Arial"/>
        <b val="1"/>
        <color rgb="001E40AF"/>
        <sz val="9"/>
      </font>
      <fill>
        <patternFill patternType="solid">
          <fgColor rgb="00DBEAFE"/>
        </patternFill>
      </fill>
    </dxf>
    <dxf>
      <font>
        <name val="Arial"/>
        <b val="1"/>
        <color rgb="00854D0E"/>
        <sz val="9"/>
      </font>
      <fill>
        <patternFill patternType="solid">
          <fgColor rgb="00FEF9C3"/>
        </patternFill>
      </fill>
    </dxf>
    <dxf>
      <font>
        <name val="Arial"/>
        <b val="1"/>
        <color rgb="00166534"/>
        <sz val="9"/>
      </font>
      <fill>
        <patternFill patternType="solid">
          <fgColor rgb="00DCFCE7"/>
        </patternFill>
      </fill>
    </dxf>
    <dxf>
      <font>
        <name val="Arial"/>
        <b val="1"/>
        <color rgb="00991B1B"/>
        <sz val="9"/>
      </font>
      <fill>
        <patternFill patternType="solid">
          <fgColor rgb="00FEE2E2"/>
        </patternFill>
      </fill>
    </dxf>
    <dxf>
      <font>
        <name val="Arial"/>
        <b val="1"/>
        <color rgb="001E3A8A"/>
        <sz val="9"/>
      </font>
      <fill>
        <patternFill patternType="solid">
          <fgColor rgb="00DBEAFE"/>
        </patternFill>
      </fill>
    </dxf>
    <dxf>
      <font>
        <name val="Arial"/>
        <b val="1"/>
        <color rgb="009A3412"/>
        <sz val="9"/>
      </font>
      <fill>
        <patternFill patternType="solid">
          <fgColor rgb="00FFEDD5"/>
        </patternFill>
      </fill>
    </dxf>
    <dxf>
      <font>
        <name val="Arial"/>
        <b val="1"/>
        <color rgb="004C1D95"/>
        <sz val="9"/>
      </font>
      <fill>
        <patternFill patternType="solid">
          <fgColor rgb="00EDE9FE"/>
        </patternFill>
      </fill>
    </dxf>
    <dxf>
      <font>
        <name val="Arial"/>
        <b val="1"/>
        <color rgb="0064748B"/>
        <sz val="9"/>
      </font>
      <fill>
        <patternFill patternType="solid">
          <fgColor rgb="00F1F5F9"/>
        </patternFill>
      </fill>
    </dxf>
    <dxf>
      <font>
        <name val="Arial"/>
        <b val="1"/>
        <color rgb="0064748B"/>
        <sz val="9"/>
      </font>
      <fill>
        <patternFill patternType="solid">
          <fgColor rgb="00F8FAF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D43"/>
  <sheetViews>
    <sheetView showGridLines="0" workbookViewId="0">
      <selection activeCell="A1" sqref="A1"/>
    </sheetView>
  </sheetViews>
  <sheetFormatPr baseColWidth="8" defaultRowHeight="15"/>
  <cols>
    <col width="3" customWidth="1" min="1" max="1"/>
    <col width="28" customWidth="1" min="2" max="2"/>
    <col width="55" customWidth="1" min="3" max="3"/>
    <col width="30" customWidth="1" min="4" max="4"/>
    <col width="3" customWidth="1" min="5" max="5"/>
  </cols>
  <sheetData>
    <row r="1" ht="10" customHeight="1"/>
    <row r="2" ht="44" customHeight="1">
      <c r="B2" s="1" t="inlineStr">
        <is>
          <t xml:space="preserve">  The 90-Day Blog Content Calendar System</t>
        </is>
      </c>
    </row>
    <row r="3" ht="22" customHeight="1">
      <c r="B3" s="2" t="inlineStr">
        <is>
          <t xml:space="preserve">  By Keenan Digital  •  keenan.digital  •  Turn chaotic blogging into a simple, repeatable SEO system.</t>
        </is>
      </c>
    </row>
    <row r="4" ht="8" customHeight="1"/>
    <row r="5" ht="14" customHeight="1"/>
    <row r="6" ht="28" customHeight="1">
      <c r="B6" s="3" t="inlineStr">
        <is>
          <t xml:space="preserve">  Step 1  —  Research Your Keywords</t>
        </is>
      </c>
    </row>
    <row r="7" ht="36" customHeight="1">
      <c r="B7" s="4" t="inlineStr">
        <is>
          <t xml:space="preserve">  Use the Keyword Research tab to find what your customers are actually searching for. Focus on questions, problems, and local searches.</t>
        </is>
      </c>
    </row>
    <row r="8" ht="20" customHeight="1">
      <c r="B8" s="5" t="inlineStr">
        <is>
          <t xml:space="preserve">  💡 Start with 20–30 keywords before building your calendar.</t>
        </is>
      </c>
    </row>
    <row r="9" ht="8" customHeight="1"/>
    <row r="10" ht="14" customHeight="1"/>
    <row r="11" ht="28" customHeight="1">
      <c r="B11" s="3" t="inlineStr">
        <is>
          <t xml:space="preserve">  Step 2  —  Group Into Topic Clusters</t>
        </is>
      </c>
    </row>
    <row r="12" ht="36" customHeight="1">
      <c r="B12" s="4" t="inlineStr">
        <is>
          <t xml:space="preserve">  Use the Topic Clusters tab to organize keywords around pillar topics. One pillar page + 3–5 supporting posts = a content cluster.</t>
        </is>
      </c>
    </row>
    <row r="13" ht="20" customHeight="1">
      <c r="B13" s="5" t="inlineStr">
        <is>
          <t xml:space="preserve">  💡 Topic clusters build SEO authority faster than random blog posts.</t>
        </is>
      </c>
    </row>
    <row r="14" ht="8" customHeight="1"/>
    <row r="15" ht="14" customHeight="1"/>
    <row r="16" ht="28" customHeight="1">
      <c r="B16" s="3" t="inlineStr">
        <is>
          <t xml:space="preserve">  Step 3  —  Plan Your 90-Day Calendar</t>
        </is>
      </c>
    </row>
    <row r="17" ht="36" customHeight="1">
      <c r="B17" s="4" t="inlineStr">
        <is>
          <t xml:space="preserve">  Use the 90-Day Calendar tab to map out your publish schedule. Aim for 1–2 posts per week — consistency beats volume.</t>
        </is>
      </c>
    </row>
    <row r="18" ht="20" customHeight="1">
      <c r="B18" s="5" t="inlineStr">
        <is>
          <t xml:space="preserve">  💡 Planning ahead removes writer's block and keeps momentum going.</t>
        </is>
      </c>
    </row>
    <row r="19" ht="8" customHeight="1"/>
    <row r="20" ht="14" customHeight="1"/>
    <row r="21" ht="28" customHeight="1">
      <c r="B21" s="3" t="inlineStr">
        <is>
          <t xml:space="preserve">  Step 4  —  Build Content Briefs</t>
        </is>
      </c>
    </row>
    <row r="22" ht="36" customHeight="1">
      <c r="B22" s="4" t="inlineStr">
        <is>
          <t xml:space="preserve">  Use the Content Brief Builder before writing each post. Define the keyword, outline, and key questions the post must answer.</t>
        </is>
      </c>
    </row>
    <row r="23" ht="20" customHeight="1">
      <c r="B23" s="5" t="inlineStr">
        <is>
          <t xml:space="preserve">  💡 A good brief cuts writing time in half and improves rankings.</t>
        </is>
      </c>
    </row>
    <row r="24" ht="8" customHeight="1"/>
    <row r="25" ht="14" customHeight="1"/>
    <row r="26" ht="28" customHeight="1">
      <c r="B26" s="3" t="inlineStr">
        <is>
          <t xml:space="preserve">  Step 5  —  Publish Consistently</t>
        </is>
      </c>
    </row>
    <row r="27" ht="36" customHeight="1">
      <c r="B27" s="4" t="inlineStr">
        <is>
          <t xml:space="preserve">  Use the Publishing Tracker to log every post you publish. Track your URL, word count, and internal links.</t>
        </is>
      </c>
    </row>
    <row r="28" ht="20" customHeight="1">
      <c r="B28" s="5" t="inlineStr">
        <is>
          <t xml:space="preserve">  💡 Internal links are one of the easiest wins in SEO — never skip them.</t>
        </is>
      </c>
    </row>
    <row r="29" ht="8" customHeight="1"/>
    <row r="30" ht="14" customHeight="1"/>
    <row r="31" ht="28" customHeight="1">
      <c r="B31" s="3" t="inlineStr">
        <is>
          <t xml:space="preserve">  Step 6  —  Review Your Progress</t>
        </is>
      </c>
    </row>
    <row r="32" ht="36" customHeight="1">
      <c r="B32" s="4" t="inlineStr">
        <is>
          <t xml:space="preserve">  Check the Progress Dashboard weekly. Watch your published count grow and see which clusters you still need to fill.</t>
        </is>
      </c>
    </row>
    <row r="33" ht="20" customHeight="1">
      <c r="B33" s="5" t="inlineStr">
        <is>
          <t xml:space="preserve">  💡 It takes 3–6 months for SEO content to gain traction. Stay consistent.</t>
        </is>
      </c>
    </row>
    <row r="34" ht="8" customHeight="1"/>
    <row r="36" ht="26" customHeight="1">
      <c r="B36" s="6" t="inlineStr">
        <is>
          <t xml:space="preserve">  GOLDEN RULES FOR SEO BLOGGING</t>
        </is>
      </c>
    </row>
    <row r="37" ht="22" customHeight="1">
      <c r="B37" s="7" t="inlineStr">
        <is>
          <t xml:space="preserve">  ✓  Target search intent, not just keywords.  —  Ask: what does someone want when they type this? Information? A quote? A how-to?</t>
        </is>
      </c>
    </row>
    <row r="38" ht="22" customHeight="1">
      <c r="B38" s="4" t="inlineStr">
        <is>
          <t xml:space="preserve">  ✓  One primary keyword per post.  —  Don't stuff multiple keywords into one article — write separate posts for separate intents.</t>
        </is>
      </c>
    </row>
    <row r="39" ht="22" customHeight="1">
      <c r="B39" s="7" t="inlineStr">
        <is>
          <t xml:space="preserve">  ✓  Answer the question better than anyone else.  —  Read the top 3 results for your keyword. Then write something more helpful, clear, and complete.</t>
        </is>
      </c>
    </row>
    <row r="40" ht="22" customHeight="1">
      <c r="B40" s="4" t="inlineStr">
        <is>
          <t xml:space="preserve">  ✓  Every post needs a clear next step.  —  What do you want the reader to do? Book a call? Read another post? Add a CTA to every article.</t>
        </is>
      </c>
    </row>
    <row r="41" ht="22" customHeight="1">
      <c r="B41" s="7" t="inlineStr">
        <is>
          <t xml:space="preserve">  ✓  Update old content, don't just publish new posts.  —  A well-optimized article from 6 months ago can outperform a brand new one. Revisit and improve.</t>
        </is>
      </c>
    </row>
    <row r="43" ht="20" customHeight="1">
      <c r="B43" s="8" t="inlineStr">
        <is>
          <t xml:space="preserve">  keenan.digital  •  Helping small businesses grow with practical marketing systems.</t>
        </is>
      </c>
    </row>
  </sheetData>
  <mergeCells count="27">
    <mergeCell ref="B11:D11"/>
    <mergeCell ref="B23:D23"/>
    <mergeCell ref="B8:D8"/>
    <mergeCell ref="B17:D17"/>
    <mergeCell ref="B13:D13"/>
    <mergeCell ref="B38:D38"/>
    <mergeCell ref="B28:D28"/>
    <mergeCell ref="B37:D37"/>
    <mergeCell ref="B40:D40"/>
    <mergeCell ref="B6:D6"/>
    <mergeCell ref="B33:D33"/>
    <mergeCell ref="B36:D36"/>
    <mergeCell ref="B41:D41"/>
    <mergeCell ref="B32:D32"/>
    <mergeCell ref="B26:D26"/>
    <mergeCell ref="B7:D7"/>
    <mergeCell ref="B16:D16"/>
    <mergeCell ref="B3:D3"/>
    <mergeCell ref="B31:D31"/>
    <mergeCell ref="B22:D22"/>
    <mergeCell ref="B18:D18"/>
    <mergeCell ref="B27:D27"/>
    <mergeCell ref="B21:D21"/>
    <mergeCell ref="B43:D43"/>
    <mergeCell ref="B12:D12"/>
    <mergeCell ref="B39:D39"/>
    <mergeCell ref="B2:D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34"/>
  <sheetViews>
    <sheetView showGridLines="0" workbookViewId="0">
      <pane ySplit="4" topLeftCell="A5" activePane="bottomLeft" state="frozen"/>
      <selection pane="bottomLeft" activeCell="A1" sqref="A1"/>
    </sheetView>
  </sheetViews>
  <sheetFormatPr baseColWidth="8" defaultRowHeight="15"/>
  <cols>
    <col width="28" customWidth="1" min="1" max="1"/>
    <col width="18" customWidth="1" min="2" max="2"/>
    <col width="14" customWidth="1" min="3" max="3"/>
    <col width="14" customWidth="1" min="4" max="4"/>
    <col width="30" customWidth="1" min="5" max="5"/>
    <col width="20" customWidth="1" min="6" max="6"/>
    <col width="18" customWidth="1" min="7" max="7"/>
    <col width="30" customWidth="1" min="8" max="8"/>
  </cols>
  <sheetData>
    <row r="1" ht="36" customHeight="1">
      <c r="A1" s="9" t="inlineStr">
        <is>
          <t xml:space="preserve">  Keyword Research  —  Find what your customers are actually searching for</t>
        </is>
      </c>
    </row>
    <row r="2" ht="18" customHeight="1">
      <c r="A2" s="10" t="inlineStr">
        <is>
          <t xml:space="preserve">  Use Google Search Console, Ahrefs, SEMrush, or even Google's autocomplete to find keywords. Aim for 20–30 before building your calendar.  |  Tools: Google Search Console  •  Ahrefs  •  SEMrush  •  Keywords Everywhere</t>
        </is>
      </c>
    </row>
    <row r="3" ht="18" customHeight="1">
      <c r="A3" s="11" t="inlineStr">
        <is>
          <t xml:space="preserve">  💡  Search Intent matters more than volume. 50 searches/month with clear buying intent beats 5,000 random visitors.</t>
        </is>
      </c>
    </row>
    <row r="4" ht="26" customHeight="1">
      <c r="A4" s="12" t="inlineStr">
        <is>
          <t>Primary Keyword</t>
        </is>
      </c>
      <c r="B4" s="12" t="inlineStr">
        <is>
          <t>Search Intent</t>
        </is>
      </c>
      <c r="C4" s="12" t="inlineStr">
        <is>
          <t>Monthly Volume</t>
        </is>
      </c>
      <c r="D4" s="12" t="inlineStr">
        <is>
          <t>Difficulty (1–100)</t>
        </is>
      </c>
      <c r="E4" s="12" t="inlineStr">
        <is>
          <t>Secondary Keywords</t>
        </is>
      </c>
      <c r="F4" s="12" t="inlineStr">
        <is>
          <t>Topic Category</t>
        </is>
      </c>
      <c r="G4" s="12" t="inlineStr">
        <is>
          <t>Cluster Group</t>
        </is>
      </c>
      <c r="H4" s="12" t="inlineStr">
        <is>
          <t>Notes</t>
        </is>
      </c>
    </row>
    <row r="5" ht="24" customHeight="1">
      <c r="A5" s="13" t="inlineStr">
        <is>
          <t>local SEO for restaurants</t>
        </is>
      </c>
      <c r="B5" s="13" t="inlineStr">
        <is>
          <t>Informational</t>
        </is>
      </c>
      <c r="C5" s="13" t="inlineStr">
        <is>
          <t>880</t>
        </is>
      </c>
      <c r="D5" s="13" t="inlineStr">
        <is>
          <t>32</t>
        </is>
      </c>
      <c r="E5" s="13" t="inlineStr">
        <is>
          <t>restaurant SEO tips, Google Maps for restaurants</t>
        </is>
      </c>
      <c r="F5" s="13" t="inlineStr">
        <is>
          <t>Local SEO</t>
        </is>
      </c>
      <c r="G5" s="13" t="inlineStr">
        <is>
          <t>Cluster A</t>
        </is>
      </c>
      <c r="H5" s="13" t="inlineStr">
        <is>
          <t>Strong local intent — write a pillar post</t>
        </is>
      </c>
    </row>
    <row r="6" ht="24" customHeight="1">
      <c r="A6" s="14" t="inlineStr">
        <is>
          <t>how to get Google reviews</t>
        </is>
      </c>
      <c r="B6" s="14" t="inlineStr">
        <is>
          <t>Informational</t>
        </is>
      </c>
      <c r="C6" s="14" t="inlineStr">
        <is>
          <t>1300</t>
        </is>
      </c>
      <c r="D6" s="14" t="inlineStr">
        <is>
          <t>28</t>
        </is>
      </c>
      <c r="E6" s="14" t="inlineStr">
        <is>
          <t>ask for Google reviews, review request templates</t>
        </is>
      </c>
      <c r="F6" s="14" t="inlineStr">
        <is>
          <t>Reviews</t>
        </is>
      </c>
      <c r="G6" s="14" t="inlineStr">
        <is>
          <t>Cluster A</t>
        </is>
      </c>
      <c r="H6" s="14" t="inlineStr">
        <is>
          <t>High value for GBP content</t>
        </is>
      </c>
    </row>
    <row r="7" ht="24" customHeight="1">
      <c r="A7" s="13" t="inlineStr">
        <is>
          <t>plumber in [city]</t>
        </is>
      </c>
      <c r="B7" s="13" t="inlineStr">
        <is>
          <t>Transactional</t>
        </is>
      </c>
      <c r="C7" s="13" t="inlineStr">
        <is>
          <t>2400</t>
        </is>
      </c>
      <c r="D7" s="13" t="inlineStr">
        <is>
          <t>45</t>
        </is>
      </c>
      <c r="E7" s="13" t="inlineStr">
        <is>
          <t>emergency plumber, 24-hour plumber</t>
        </is>
      </c>
      <c r="F7" s="13" t="inlineStr">
        <is>
          <t>Local Search</t>
        </is>
      </c>
      <c r="G7" s="13" t="inlineStr">
        <is>
          <t>Cluster B</t>
        </is>
      </c>
      <c r="H7" s="13" t="inlineStr">
        <is>
          <t>Service page keyword, not blog</t>
        </is>
      </c>
    </row>
    <row r="8" ht="24" customHeight="1">
      <c r="A8" s="14" t="inlineStr">
        <is>
          <t>how much does website SEO cost</t>
        </is>
      </c>
      <c r="B8" s="14" t="inlineStr">
        <is>
          <t>Commercial</t>
        </is>
      </c>
      <c r="C8" s="14" t="inlineStr">
        <is>
          <t>720</t>
        </is>
      </c>
      <c r="D8" s="14" t="inlineStr">
        <is>
          <t>38</t>
        </is>
      </c>
      <c r="E8" s="14" t="inlineStr">
        <is>
          <t>SEO pricing, monthly SEO packages</t>
        </is>
      </c>
      <c r="F8" s="14" t="inlineStr">
        <is>
          <t>SEO Pricing</t>
        </is>
      </c>
      <c r="G8" s="14" t="inlineStr">
        <is>
          <t>Cluster C</t>
        </is>
      </c>
      <c r="H8" s="14" t="inlineStr">
        <is>
          <t>Commercial intent — use comparison format</t>
        </is>
      </c>
    </row>
    <row r="9" ht="24" customHeight="1">
      <c r="A9" s="13" t="inlineStr">
        <is>
          <t>what is a topic cluster</t>
        </is>
      </c>
      <c r="B9" s="13" t="inlineStr">
        <is>
          <t>Informational</t>
        </is>
      </c>
      <c r="C9" s="13" t="inlineStr">
        <is>
          <t>480</t>
        </is>
      </c>
      <c r="D9" s="13" t="inlineStr">
        <is>
          <t>22</t>
        </is>
      </c>
      <c r="E9" s="13" t="inlineStr">
        <is>
          <t>content clusters, pillar pages, hub and spoke SEO</t>
        </is>
      </c>
      <c r="F9" s="13" t="inlineStr">
        <is>
          <t>Content Strategy</t>
        </is>
      </c>
      <c r="G9" s="13" t="inlineStr">
        <is>
          <t>Cluster D</t>
        </is>
      </c>
      <c r="H9" s="13" t="inlineStr">
        <is>
          <t>Good for content strategy pillar</t>
        </is>
      </c>
    </row>
    <row r="10" ht="22" customHeight="1">
      <c r="A10" s="13" t="inlineStr"/>
      <c r="B10" s="13" t="inlineStr"/>
      <c r="C10" s="13" t="inlineStr"/>
      <c r="D10" s="13" t="inlineStr"/>
      <c r="E10" s="13" t="inlineStr"/>
      <c r="F10" s="13" t="inlineStr"/>
      <c r="G10" s="13" t="inlineStr"/>
      <c r="H10" s="13" t="inlineStr"/>
    </row>
    <row r="11" ht="22" customHeight="1">
      <c r="A11" s="14" t="inlineStr"/>
      <c r="B11" s="14" t="inlineStr"/>
      <c r="C11" s="14" t="inlineStr"/>
      <c r="D11" s="14" t="inlineStr"/>
      <c r="E11" s="14" t="inlineStr"/>
      <c r="F11" s="14" t="inlineStr"/>
      <c r="G11" s="14" t="inlineStr"/>
      <c r="H11" s="14" t="inlineStr"/>
    </row>
    <row r="12" ht="22" customHeight="1">
      <c r="A12" s="13" t="inlineStr"/>
      <c r="B12" s="13" t="inlineStr"/>
      <c r="C12" s="13" t="inlineStr"/>
      <c r="D12" s="13" t="inlineStr"/>
      <c r="E12" s="13" t="inlineStr"/>
      <c r="F12" s="13" t="inlineStr"/>
      <c r="G12" s="13" t="inlineStr"/>
      <c r="H12" s="13" t="inlineStr"/>
    </row>
    <row r="13" ht="22" customHeight="1">
      <c r="A13" s="14" t="inlineStr"/>
      <c r="B13" s="14" t="inlineStr"/>
      <c r="C13" s="14" t="inlineStr"/>
      <c r="D13" s="14" t="inlineStr"/>
      <c r="E13" s="14" t="inlineStr"/>
      <c r="F13" s="14" t="inlineStr"/>
      <c r="G13" s="14" t="inlineStr"/>
      <c r="H13" s="14" t="inlineStr"/>
    </row>
    <row r="14" ht="22" customHeight="1">
      <c r="A14" s="13" t="inlineStr"/>
      <c r="B14" s="13" t="inlineStr"/>
      <c r="C14" s="13" t="inlineStr"/>
      <c r="D14" s="13" t="inlineStr"/>
      <c r="E14" s="13" t="inlineStr"/>
      <c r="F14" s="13" t="inlineStr"/>
      <c r="G14" s="13" t="inlineStr"/>
      <c r="H14" s="13" t="inlineStr"/>
    </row>
    <row r="15" ht="22" customHeight="1">
      <c r="A15" s="14" t="inlineStr"/>
      <c r="B15" s="14" t="inlineStr"/>
      <c r="C15" s="14" t="inlineStr"/>
      <c r="D15" s="14" t="inlineStr"/>
      <c r="E15" s="14" t="inlineStr"/>
      <c r="F15" s="14" t="inlineStr"/>
      <c r="G15" s="14" t="inlineStr"/>
      <c r="H15" s="14" t="inlineStr"/>
    </row>
    <row r="16" ht="22" customHeight="1">
      <c r="A16" s="13" t="inlineStr"/>
      <c r="B16" s="13" t="inlineStr"/>
      <c r="C16" s="13" t="inlineStr"/>
      <c r="D16" s="13" t="inlineStr"/>
      <c r="E16" s="13" t="inlineStr"/>
      <c r="F16" s="13" t="inlineStr"/>
      <c r="G16" s="13" t="inlineStr"/>
      <c r="H16" s="13" t="inlineStr"/>
    </row>
    <row r="17" ht="22" customHeight="1">
      <c r="A17" s="14" t="inlineStr"/>
      <c r="B17" s="14" t="inlineStr"/>
      <c r="C17" s="14" t="inlineStr"/>
      <c r="D17" s="14" t="inlineStr"/>
      <c r="E17" s="14" t="inlineStr"/>
      <c r="F17" s="14" t="inlineStr"/>
      <c r="G17" s="14" t="inlineStr"/>
      <c r="H17" s="14" t="inlineStr"/>
    </row>
    <row r="18" ht="22" customHeight="1">
      <c r="A18" s="13" t="inlineStr"/>
      <c r="B18" s="13" t="inlineStr"/>
      <c r="C18" s="13" t="inlineStr"/>
      <c r="D18" s="13" t="inlineStr"/>
      <c r="E18" s="13" t="inlineStr"/>
      <c r="F18" s="13" t="inlineStr"/>
      <c r="G18" s="13" t="inlineStr"/>
      <c r="H18" s="13" t="inlineStr"/>
    </row>
    <row r="19" ht="22" customHeight="1">
      <c r="A19" s="14" t="inlineStr"/>
      <c r="B19" s="14" t="inlineStr"/>
      <c r="C19" s="14" t="inlineStr"/>
      <c r="D19" s="14" t="inlineStr"/>
      <c r="E19" s="14" t="inlineStr"/>
      <c r="F19" s="14" t="inlineStr"/>
      <c r="G19" s="14" t="inlineStr"/>
      <c r="H19" s="14" t="inlineStr"/>
    </row>
    <row r="20" ht="22" customHeight="1">
      <c r="A20" s="13" t="inlineStr"/>
      <c r="B20" s="13" t="inlineStr"/>
      <c r="C20" s="13" t="inlineStr"/>
      <c r="D20" s="13" t="inlineStr"/>
      <c r="E20" s="13" t="inlineStr"/>
      <c r="F20" s="13" t="inlineStr"/>
      <c r="G20" s="13" t="inlineStr"/>
      <c r="H20" s="13" t="inlineStr"/>
    </row>
    <row r="21" ht="22" customHeight="1">
      <c r="A21" s="14" t="inlineStr"/>
      <c r="B21" s="14" t="inlineStr"/>
      <c r="C21" s="14" t="inlineStr"/>
      <c r="D21" s="14" t="inlineStr"/>
      <c r="E21" s="14" t="inlineStr"/>
      <c r="F21" s="14" t="inlineStr"/>
      <c r="G21" s="14" t="inlineStr"/>
      <c r="H21" s="14" t="inlineStr"/>
    </row>
    <row r="22" ht="22" customHeight="1">
      <c r="A22" s="13" t="inlineStr"/>
      <c r="B22" s="13" t="inlineStr"/>
      <c r="C22" s="13" t="inlineStr"/>
      <c r="D22" s="13" t="inlineStr"/>
      <c r="E22" s="13" t="inlineStr"/>
      <c r="F22" s="13" t="inlineStr"/>
      <c r="G22" s="13" t="inlineStr"/>
      <c r="H22" s="13" t="inlineStr"/>
    </row>
    <row r="23" ht="22" customHeight="1">
      <c r="A23" s="14" t="inlineStr"/>
      <c r="B23" s="14" t="inlineStr"/>
      <c r="C23" s="14" t="inlineStr"/>
      <c r="D23" s="14" t="inlineStr"/>
      <c r="E23" s="14" t="inlineStr"/>
      <c r="F23" s="14" t="inlineStr"/>
      <c r="G23" s="14" t="inlineStr"/>
      <c r="H23" s="14" t="inlineStr"/>
    </row>
    <row r="24" ht="22" customHeight="1">
      <c r="A24" s="13" t="inlineStr"/>
      <c r="B24" s="13" t="inlineStr"/>
      <c r="C24" s="13" t="inlineStr"/>
      <c r="D24" s="13" t="inlineStr"/>
      <c r="E24" s="13" t="inlineStr"/>
      <c r="F24" s="13" t="inlineStr"/>
      <c r="G24" s="13" t="inlineStr"/>
      <c r="H24" s="13" t="inlineStr"/>
    </row>
    <row r="25" ht="22" customHeight="1">
      <c r="A25" s="14" t="inlineStr"/>
      <c r="B25" s="14" t="inlineStr"/>
      <c r="C25" s="14" t="inlineStr"/>
      <c r="D25" s="14" t="inlineStr"/>
      <c r="E25" s="14" t="inlineStr"/>
      <c r="F25" s="14" t="inlineStr"/>
      <c r="G25" s="14" t="inlineStr"/>
      <c r="H25" s="14" t="inlineStr"/>
    </row>
    <row r="26" ht="22" customHeight="1">
      <c r="A26" s="13" t="inlineStr"/>
      <c r="B26" s="13" t="inlineStr"/>
      <c r="C26" s="13" t="inlineStr"/>
      <c r="D26" s="13" t="inlineStr"/>
      <c r="E26" s="13" t="inlineStr"/>
      <c r="F26" s="13" t="inlineStr"/>
      <c r="G26" s="13" t="inlineStr"/>
      <c r="H26" s="13" t="inlineStr"/>
    </row>
    <row r="27" ht="22" customHeight="1">
      <c r="A27" s="14" t="inlineStr"/>
      <c r="B27" s="14" t="inlineStr"/>
      <c r="C27" s="14" t="inlineStr"/>
      <c r="D27" s="14" t="inlineStr"/>
      <c r="E27" s="14" t="inlineStr"/>
      <c r="F27" s="14" t="inlineStr"/>
      <c r="G27" s="14" t="inlineStr"/>
      <c r="H27" s="14" t="inlineStr"/>
    </row>
    <row r="28" ht="22" customHeight="1">
      <c r="A28" s="13" t="inlineStr"/>
      <c r="B28" s="13" t="inlineStr"/>
      <c r="C28" s="13" t="inlineStr"/>
      <c r="D28" s="13" t="inlineStr"/>
      <c r="E28" s="13" t="inlineStr"/>
      <c r="F28" s="13" t="inlineStr"/>
      <c r="G28" s="13" t="inlineStr"/>
      <c r="H28" s="13" t="inlineStr"/>
    </row>
    <row r="29" ht="22" customHeight="1">
      <c r="A29" s="14" t="inlineStr"/>
      <c r="B29" s="14" t="inlineStr"/>
      <c r="C29" s="14" t="inlineStr"/>
      <c r="D29" s="14" t="inlineStr"/>
      <c r="E29" s="14" t="inlineStr"/>
      <c r="F29" s="14" t="inlineStr"/>
      <c r="G29" s="14" t="inlineStr"/>
      <c r="H29" s="14" t="inlineStr"/>
    </row>
    <row r="30" ht="22" customHeight="1">
      <c r="A30" s="13" t="inlineStr"/>
      <c r="B30" s="13" t="inlineStr"/>
      <c r="C30" s="13" t="inlineStr"/>
      <c r="D30" s="13" t="inlineStr"/>
      <c r="E30" s="13" t="inlineStr"/>
      <c r="F30" s="13" t="inlineStr"/>
      <c r="G30" s="13" t="inlineStr"/>
      <c r="H30" s="13" t="inlineStr"/>
    </row>
    <row r="31" ht="22" customHeight="1">
      <c r="A31" s="14" t="inlineStr"/>
      <c r="B31" s="14" t="inlineStr"/>
      <c r="C31" s="14" t="inlineStr"/>
      <c r="D31" s="14" t="inlineStr"/>
      <c r="E31" s="14" t="inlineStr"/>
      <c r="F31" s="14" t="inlineStr"/>
      <c r="G31" s="14" t="inlineStr"/>
      <c r="H31" s="14" t="inlineStr"/>
    </row>
    <row r="32" ht="22" customHeight="1">
      <c r="A32" s="13" t="inlineStr"/>
      <c r="B32" s="13" t="inlineStr"/>
      <c r="C32" s="13" t="inlineStr"/>
      <c r="D32" s="13" t="inlineStr"/>
      <c r="E32" s="13" t="inlineStr"/>
      <c r="F32" s="13" t="inlineStr"/>
      <c r="G32" s="13" t="inlineStr"/>
      <c r="H32" s="13" t="inlineStr"/>
    </row>
    <row r="33" ht="22" customHeight="1">
      <c r="A33" s="14" t="inlineStr"/>
      <c r="B33" s="14" t="inlineStr"/>
      <c r="C33" s="14" t="inlineStr"/>
      <c r="D33" s="14" t="inlineStr"/>
      <c r="E33" s="14" t="inlineStr"/>
      <c r="F33" s="14" t="inlineStr"/>
      <c r="G33" s="14" t="inlineStr"/>
      <c r="H33" s="14" t="inlineStr"/>
    </row>
    <row r="34" ht="22" customHeight="1">
      <c r="A34" s="13" t="inlineStr"/>
      <c r="B34" s="13" t="inlineStr"/>
      <c r="C34" s="13" t="inlineStr"/>
      <c r="D34" s="13" t="inlineStr"/>
      <c r="E34" s="13" t="inlineStr"/>
      <c r="F34" s="13" t="inlineStr"/>
      <c r="G34" s="13" t="inlineStr"/>
      <c r="H34" s="13" t="inlineStr"/>
    </row>
  </sheetData>
  <mergeCells count="3">
    <mergeCell ref="A3:H3"/>
    <mergeCell ref="A2:H2"/>
    <mergeCell ref="A1:H1"/>
  </mergeCells>
  <conditionalFormatting sqref="B5:B34">
    <cfRule type="cellIs" priority="1" operator="equal" dxfId="0">
      <formula>"Informational"</formula>
    </cfRule>
    <cfRule type="cellIs" priority="2" operator="equal" dxfId="1">
      <formula>"Commercial"</formula>
    </cfRule>
    <cfRule type="cellIs" priority="3" operator="equal" dxfId="2">
      <formula>"Transactional"</formula>
    </cfRule>
  </conditionalFormatting>
  <dataValidations count="2">
    <dataValidation sqref="B5:B34" showDropDown="0" showInputMessage="0" showErrorMessage="0" allowBlank="1" type="list">
      <formula1>"Informational,Commercial,Transactional,Navigational"</formula1>
    </dataValidation>
    <dataValidation sqref="G5:G34" showDropDown="0" showInputMessage="0" showErrorMessage="0" allowBlank="1" type="list">
      <formula1>"Cluster A,Cluster B,Cluster C,Cluster D,Cluster E,Cluster F"</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34"/>
  <sheetViews>
    <sheetView showGridLines="0" workbookViewId="0">
      <pane ySplit="4" topLeftCell="A5" activePane="bottomLeft" state="frozen"/>
      <selection pane="bottomLeft" activeCell="A1" sqref="A1"/>
    </sheetView>
  </sheetViews>
  <sheetFormatPr baseColWidth="8" defaultRowHeight="15"/>
  <cols>
    <col width="26" customWidth="1" min="1" max="1"/>
    <col width="26" customWidth="1" min="2" max="2"/>
    <col width="34" customWidth="1" min="3" max="3"/>
    <col width="18" customWidth="1" min="4" max="4"/>
    <col width="14" customWidth="1" min="5" max="5"/>
    <col width="24" customWidth="1" min="6" max="6"/>
  </cols>
  <sheetData>
    <row r="1" ht="36" customHeight="1">
      <c r="A1" s="9" t="inlineStr">
        <is>
          <t xml:space="preserve">  Topic Clusters  —  Build SEO authority by grouping content around pillar topics</t>
        </is>
      </c>
    </row>
    <row r="2" ht="18" customHeight="1">
      <c r="A2" s="10" t="inlineStr">
        <is>
          <t xml:space="preserve">  One Pillar Page = broad topic overview.  Cluster Posts = deeper articles that link back to the pillar.  3–5 cluster posts per pillar is a solid starting point.</t>
        </is>
      </c>
    </row>
    <row r="3" ht="18" customHeight="1">
      <c r="A3" s="11" t="inlineStr">
        <is>
          <t xml:space="preserve">  💡  Internal links from cluster posts → pillar page pass authority and signal topical depth to Google.</t>
        </is>
      </c>
    </row>
    <row r="4" ht="26" customHeight="1">
      <c r="A4" s="12" t="inlineStr">
        <is>
          <t>Pillar Topic</t>
        </is>
      </c>
      <c r="B4" s="12" t="inlineStr">
        <is>
          <t>Cluster Keyword / Post Idea</t>
        </is>
      </c>
      <c r="C4" s="12" t="inlineStr">
        <is>
          <t>Blog Post Title (Draft)</t>
        </is>
      </c>
      <c r="D4" s="12" t="inlineStr">
        <is>
          <t>Search Intent</t>
        </is>
      </c>
      <c r="E4" s="12" t="inlineStr">
        <is>
          <t>Priority</t>
        </is>
      </c>
      <c r="F4" s="12" t="inlineStr">
        <is>
          <t>Internal Link Target (Pillar URL)</t>
        </is>
      </c>
    </row>
    <row r="5" ht="26" customHeight="1">
      <c r="A5" s="15" t="inlineStr">
        <is>
          <t>Local SEO for Small Businesses</t>
        </is>
      </c>
      <c r="B5" s="15" t="inlineStr">
        <is>
          <t>Google Business Profile optimization</t>
        </is>
      </c>
      <c r="C5" s="15" t="inlineStr">
        <is>
          <t>How to Fully Optimize Your Google Business Profile (2026)</t>
        </is>
      </c>
      <c r="D5" s="15" t="inlineStr">
        <is>
          <t>Informational</t>
        </is>
      </c>
      <c r="E5" s="15" t="inlineStr">
        <is>
          <t>High</t>
        </is>
      </c>
      <c r="F5" s="15" t="inlineStr">
        <is>
          <t>/local-seo</t>
        </is>
      </c>
    </row>
    <row r="6" ht="26" customHeight="1">
      <c r="A6" s="15" t="inlineStr">
        <is>
          <t>Local SEO for Small Businesses</t>
        </is>
      </c>
      <c r="B6" s="15" t="inlineStr">
        <is>
          <t>how to get Google reviews</t>
        </is>
      </c>
      <c r="C6" s="15" t="inlineStr">
        <is>
          <t>How to Get More Google Reviews Without Being Annoying</t>
        </is>
      </c>
      <c r="D6" s="15" t="inlineStr">
        <is>
          <t>Informational</t>
        </is>
      </c>
      <c r="E6" s="15" t="inlineStr">
        <is>
          <t>High</t>
        </is>
      </c>
      <c r="F6" s="15" t="inlineStr">
        <is>
          <t>/local-seo</t>
        </is>
      </c>
    </row>
    <row r="7" ht="26" customHeight="1">
      <c r="A7" s="15" t="inlineStr">
        <is>
          <t>Local SEO for Small Businesses</t>
        </is>
      </c>
      <c r="B7" s="15" t="inlineStr">
        <is>
          <t>local citations for SEO</t>
        </is>
      </c>
      <c r="C7" s="15" t="inlineStr">
        <is>
          <t>What Are Local Citations and Why Do They Matter?</t>
        </is>
      </c>
      <c r="D7" s="15" t="inlineStr">
        <is>
          <t>Informational</t>
        </is>
      </c>
      <c r="E7" s="15" t="inlineStr">
        <is>
          <t>Medium</t>
        </is>
      </c>
      <c r="F7" s="15" t="inlineStr">
        <is>
          <t>/local-seo</t>
        </is>
      </c>
    </row>
    <row r="8" ht="26" customHeight="1">
      <c r="A8" s="15" t="inlineStr">
        <is>
          <t>Local SEO for Small Businesses</t>
        </is>
      </c>
      <c r="B8" s="15" t="inlineStr">
        <is>
          <t>NAP consistency SEO</t>
        </is>
      </c>
      <c r="C8" s="15" t="inlineStr">
        <is>
          <t>Why Your Business Name Address Phone Must Match Everywhere</t>
        </is>
      </c>
      <c r="D8" s="15" t="inlineStr">
        <is>
          <t>Informational</t>
        </is>
      </c>
      <c r="E8" s="15" t="inlineStr">
        <is>
          <t>Medium</t>
        </is>
      </c>
      <c r="F8" s="15" t="inlineStr">
        <is>
          <t>/local-seo</t>
        </is>
      </c>
    </row>
    <row r="9" ht="26" customHeight="1">
      <c r="A9" s="14" t="inlineStr">
        <is>
          <t>Content Strategy for Service Businesses</t>
        </is>
      </c>
      <c r="B9" s="14" t="inlineStr">
        <is>
          <t>blog content calendar</t>
        </is>
      </c>
      <c r="C9" s="14" t="inlineStr">
        <is>
          <t>How to Plan 90 Days of Blog Content (Without Burning Out)</t>
        </is>
      </c>
      <c r="D9" s="14" t="inlineStr">
        <is>
          <t>Informational</t>
        </is>
      </c>
      <c r="E9" s="14" t="inlineStr">
        <is>
          <t>High</t>
        </is>
      </c>
      <c r="F9" s="14" t="inlineStr">
        <is>
          <t>/content-strategy</t>
        </is>
      </c>
    </row>
    <row r="10" ht="26" customHeight="1">
      <c r="A10" s="14" t="inlineStr">
        <is>
          <t>Content Strategy for Service Businesses</t>
        </is>
      </c>
      <c r="B10" s="14" t="inlineStr">
        <is>
          <t>topic clusters explained</t>
        </is>
      </c>
      <c r="C10" s="14" t="inlineStr">
        <is>
          <t>What Are Topic Clusters and Why They Beat Random Blogging</t>
        </is>
      </c>
      <c r="D10" s="14" t="inlineStr">
        <is>
          <t>Informational</t>
        </is>
      </c>
      <c r="E10" s="14" t="inlineStr">
        <is>
          <t>High</t>
        </is>
      </c>
      <c r="F10" s="14" t="inlineStr">
        <is>
          <t>/content-strategy</t>
        </is>
      </c>
    </row>
    <row r="11" ht="26" customHeight="1">
      <c r="A11" s="14" t="inlineStr">
        <is>
          <t>Content Strategy for Service Businesses</t>
        </is>
      </c>
      <c r="B11" s="14" t="inlineStr">
        <is>
          <t>how often to blog for SEO</t>
        </is>
      </c>
      <c r="C11" s="14" t="inlineStr">
        <is>
          <t>How Often Should a Small Business Blog? The Honest Answer</t>
        </is>
      </c>
      <c r="D11" s="14" t="inlineStr">
        <is>
          <t>Informational</t>
        </is>
      </c>
      <c r="E11" s="14" t="inlineStr">
        <is>
          <t>Medium</t>
        </is>
      </c>
      <c r="F11" s="14" t="inlineStr">
        <is>
          <t>/content-strategy</t>
        </is>
      </c>
    </row>
    <row r="12" ht="22" customHeight="1">
      <c r="A12" s="13" t="inlineStr"/>
      <c r="B12" s="13" t="inlineStr"/>
      <c r="C12" s="13" t="inlineStr"/>
      <c r="D12" s="13" t="inlineStr"/>
      <c r="E12" s="13" t="inlineStr"/>
      <c r="F12" s="13" t="inlineStr"/>
    </row>
    <row r="13" ht="22" customHeight="1">
      <c r="A13" s="14" t="inlineStr"/>
      <c r="B13" s="14" t="inlineStr"/>
      <c r="C13" s="14" t="inlineStr"/>
      <c r="D13" s="14" t="inlineStr"/>
      <c r="E13" s="14" t="inlineStr"/>
      <c r="F13" s="14" t="inlineStr"/>
    </row>
    <row r="14" ht="22" customHeight="1">
      <c r="A14" s="13" t="inlineStr"/>
      <c r="B14" s="13" t="inlineStr"/>
      <c r="C14" s="13" t="inlineStr"/>
      <c r="D14" s="13" t="inlineStr"/>
      <c r="E14" s="13" t="inlineStr"/>
      <c r="F14" s="13" t="inlineStr"/>
    </row>
    <row r="15" ht="22" customHeight="1">
      <c r="A15" s="14" t="inlineStr"/>
      <c r="B15" s="14" t="inlineStr"/>
      <c r="C15" s="14" t="inlineStr"/>
      <c r="D15" s="14" t="inlineStr"/>
      <c r="E15" s="14" t="inlineStr"/>
      <c r="F15" s="14" t="inlineStr"/>
    </row>
    <row r="16" ht="22" customHeight="1">
      <c r="A16" s="13" t="inlineStr"/>
      <c r="B16" s="13" t="inlineStr"/>
      <c r="C16" s="13" t="inlineStr"/>
      <c r="D16" s="13" t="inlineStr"/>
      <c r="E16" s="13" t="inlineStr"/>
      <c r="F16" s="13" t="inlineStr"/>
    </row>
    <row r="17" ht="22" customHeight="1">
      <c r="A17" s="14" t="inlineStr"/>
      <c r="B17" s="14" t="inlineStr"/>
      <c r="C17" s="14" t="inlineStr"/>
      <c r="D17" s="14" t="inlineStr"/>
      <c r="E17" s="14" t="inlineStr"/>
      <c r="F17" s="14" t="inlineStr"/>
    </row>
    <row r="18" ht="22" customHeight="1">
      <c r="A18" s="13" t="inlineStr"/>
      <c r="B18" s="13" t="inlineStr"/>
      <c r="C18" s="13" t="inlineStr"/>
      <c r="D18" s="13" t="inlineStr"/>
      <c r="E18" s="13" t="inlineStr"/>
      <c r="F18" s="13" t="inlineStr"/>
    </row>
    <row r="19" ht="22" customHeight="1">
      <c r="A19" s="14" t="inlineStr"/>
      <c r="B19" s="14" t="inlineStr"/>
      <c r="C19" s="14" t="inlineStr"/>
      <c r="D19" s="14" t="inlineStr"/>
      <c r="E19" s="14" t="inlineStr"/>
      <c r="F19" s="14" t="inlineStr"/>
    </row>
    <row r="20" ht="22" customHeight="1">
      <c r="A20" s="13" t="inlineStr"/>
      <c r="B20" s="13" t="inlineStr"/>
      <c r="C20" s="13" t="inlineStr"/>
      <c r="D20" s="13" t="inlineStr"/>
      <c r="E20" s="13" t="inlineStr"/>
      <c r="F20" s="13" t="inlineStr"/>
    </row>
    <row r="21" ht="22" customHeight="1">
      <c r="A21" s="14" t="inlineStr"/>
      <c r="B21" s="14" t="inlineStr"/>
      <c r="C21" s="14" t="inlineStr"/>
      <c r="D21" s="14" t="inlineStr"/>
      <c r="E21" s="14" t="inlineStr"/>
      <c r="F21" s="14" t="inlineStr"/>
    </row>
    <row r="22" ht="22" customHeight="1">
      <c r="A22" s="13" t="inlineStr"/>
      <c r="B22" s="13" t="inlineStr"/>
      <c r="C22" s="13" t="inlineStr"/>
      <c r="D22" s="13" t="inlineStr"/>
      <c r="E22" s="13" t="inlineStr"/>
      <c r="F22" s="13" t="inlineStr"/>
    </row>
    <row r="23" ht="22" customHeight="1">
      <c r="A23" s="14" t="inlineStr"/>
      <c r="B23" s="14" t="inlineStr"/>
      <c r="C23" s="14" t="inlineStr"/>
      <c r="D23" s="14" t="inlineStr"/>
      <c r="E23" s="14" t="inlineStr"/>
      <c r="F23" s="14" t="inlineStr"/>
    </row>
    <row r="24" ht="22" customHeight="1">
      <c r="A24" s="13" t="inlineStr"/>
      <c r="B24" s="13" t="inlineStr"/>
      <c r="C24" s="13" t="inlineStr"/>
      <c r="D24" s="13" t="inlineStr"/>
      <c r="E24" s="13" t="inlineStr"/>
      <c r="F24" s="13" t="inlineStr"/>
    </row>
    <row r="25" ht="22" customHeight="1">
      <c r="A25" s="14" t="inlineStr"/>
      <c r="B25" s="14" t="inlineStr"/>
      <c r="C25" s="14" t="inlineStr"/>
      <c r="D25" s="14" t="inlineStr"/>
      <c r="E25" s="14" t="inlineStr"/>
      <c r="F25" s="14" t="inlineStr"/>
    </row>
    <row r="26" ht="22" customHeight="1">
      <c r="A26" s="13" t="inlineStr"/>
      <c r="B26" s="13" t="inlineStr"/>
      <c r="C26" s="13" t="inlineStr"/>
      <c r="D26" s="13" t="inlineStr"/>
      <c r="E26" s="13" t="inlineStr"/>
      <c r="F26" s="13" t="inlineStr"/>
    </row>
    <row r="27" ht="22" customHeight="1">
      <c r="A27" s="14" t="inlineStr"/>
      <c r="B27" s="14" t="inlineStr"/>
      <c r="C27" s="14" t="inlineStr"/>
      <c r="D27" s="14" t="inlineStr"/>
      <c r="E27" s="14" t="inlineStr"/>
      <c r="F27" s="14" t="inlineStr"/>
    </row>
    <row r="28" ht="22" customHeight="1">
      <c r="A28" s="13" t="inlineStr"/>
      <c r="B28" s="13" t="inlineStr"/>
      <c r="C28" s="13" t="inlineStr"/>
      <c r="D28" s="13" t="inlineStr"/>
      <c r="E28" s="13" t="inlineStr"/>
      <c r="F28" s="13" t="inlineStr"/>
    </row>
    <row r="29" ht="22" customHeight="1">
      <c r="A29" s="14" t="inlineStr"/>
      <c r="B29" s="14" t="inlineStr"/>
      <c r="C29" s="14" t="inlineStr"/>
      <c r="D29" s="14" t="inlineStr"/>
      <c r="E29" s="14" t="inlineStr"/>
      <c r="F29" s="14" t="inlineStr"/>
    </row>
    <row r="30" ht="22" customHeight="1">
      <c r="A30" s="13" t="inlineStr"/>
      <c r="B30" s="13" t="inlineStr"/>
      <c r="C30" s="13" t="inlineStr"/>
      <c r="D30" s="13" t="inlineStr"/>
      <c r="E30" s="13" t="inlineStr"/>
      <c r="F30" s="13" t="inlineStr"/>
    </row>
    <row r="31" ht="22" customHeight="1">
      <c r="A31" s="14" t="inlineStr"/>
      <c r="B31" s="14" t="inlineStr"/>
      <c r="C31" s="14" t="inlineStr"/>
      <c r="D31" s="14" t="inlineStr"/>
      <c r="E31" s="14" t="inlineStr"/>
      <c r="F31" s="14" t="inlineStr"/>
    </row>
    <row r="32" ht="22" customHeight="1">
      <c r="A32" s="13" t="inlineStr"/>
      <c r="B32" s="13" t="inlineStr"/>
      <c r="C32" s="13" t="inlineStr"/>
      <c r="D32" s="13" t="inlineStr"/>
      <c r="E32" s="13" t="inlineStr"/>
      <c r="F32" s="13" t="inlineStr"/>
    </row>
    <row r="33" ht="22" customHeight="1">
      <c r="A33" s="14" t="inlineStr"/>
      <c r="B33" s="14" t="inlineStr"/>
      <c r="C33" s="14" t="inlineStr"/>
      <c r="D33" s="14" t="inlineStr"/>
      <c r="E33" s="14" t="inlineStr"/>
      <c r="F33" s="14" t="inlineStr"/>
    </row>
    <row r="34" ht="22" customHeight="1">
      <c r="A34" s="13" t="inlineStr"/>
      <c r="B34" s="13" t="inlineStr"/>
      <c r="C34" s="13" t="inlineStr"/>
      <c r="D34" s="13" t="inlineStr"/>
      <c r="E34" s="13" t="inlineStr"/>
      <c r="F34" s="13" t="inlineStr"/>
    </row>
  </sheetData>
  <mergeCells count="3">
    <mergeCell ref="A3:F3"/>
    <mergeCell ref="A2:F2"/>
    <mergeCell ref="A1:F1"/>
  </mergeCells>
  <conditionalFormatting sqref="E5:E34">
    <cfRule type="cellIs" priority="1" operator="equal" dxfId="3">
      <formula>"High"</formula>
    </cfRule>
    <cfRule type="cellIs" priority="2" operator="equal" dxfId="1">
      <formula>"Medium"</formula>
    </cfRule>
    <cfRule type="cellIs" priority="3" operator="equal" dxfId="2">
      <formula>"Low"</formula>
    </cfRule>
  </conditionalFormatting>
  <dataValidations count="2">
    <dataValidation sqref="D5:D34" showDropDown="0" showInputMessage="0" showErrorMessage="0" allowBlank="1" type="list">
      <formula1>"Informational,Commercial,Transactional"</formula1>
    </dataValidation>
    <dataValidation sqref="E5:E34" showDropDown="0" showInputMessage="0" showErrorMessage="0" allowBlank="1" type="list">
      <formula1>"High,Medium,Low"</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28"/>
  <sheetViews>
    <sheetView showGridLines="0" workbookViewId="0">
      <pane ySplit="4" topLeftCell="A5" activePane="bottomLeft" state="frozen"/>
      <selection pane="bottomLeft" activeCell="A1" sqref="A1"/>
    </sheetView>
  </sheetViews>
  <sheetFormatPr baseColWidth="8" defaultRowHeight="15"/>
  <cols>
    <col width="13" customWidth="1" min="1" max="1"/>
    <col width="38" customWidth="1" min="2" max="2"/>
    <col width="26" customWidth="1" min="3" max="3"/>
    <col width="20" customWidth="1" min="4" max="4"/>
    <col width="16" customWidth="1" min="5" max="5"/>
    <col width="16" customWidth="1" min="6" max="6"/>
    <col width="16" customWidth="1" min="7" max="7"/>
    <col width="26" customWidth="1" min="8" max="8"/>
    <col width="18" customWidth="1" min="9" max="9"/>
    <col width="22" customWidth="1" min="10" max="10"/>
  </cols>
  <sheetData>
    <row r="1" ht="36" customHeight="1">
      <c r="A1" s="9" t="inlineStr">
        <is>
          <t xml:space="preserve">  90-Day Blog Calendar  —  Your publishing plan for the next 90 days</t>
        </is>
      </c>
    </row>
    <row r="2" ht="18" customHeight="1">
      <c r="A2" s="10" t="inlineStr">
        <is>
          <t xml:space="preserve">  Aim for 1–2 posts per week.  Fill in Publish Date and Blog Title first, then add keywords and status as you go.  Update Status as each post moves through your workflow.</t>
        </is>
      </c>
    </row>
    <row r="3" ht="18" customHeight="1">
      <c r="A3" s="11" t="inlineStr">
        <is>
          <t xml:space="preserve">  💡  Batch writing sessions work better than writing one post at a time. Plan a month ahead, write in blocks of 2–3 posts.</t>
        </is>
      </c>
    </row>
    <row r="4" ht="26" customHeight="1">
      <c r="A4" s="12" t="inlineStr">
        <is>
          <t>Publish Date</t>
        </is>
      </c>
      <c r="B4" s="12" t="inlineStr">
        <is>
          <t>Blog Post Title</t>
        </is>
      </c>
      <c r="C4" s="12" t="inlineStr">
        <is>
          <t>Primary Keyword</t>
        </is>
      </c>
      <c r="D4" s="12" t="inlineStr">
        <is>
          <t>Cluster Topic</t>
        </is>
      </c>
      <c r="E4" s="12" t="inlineStr">
        <is>
          <t>Search Intent</t>
        </is>
      </c>
      <c r="F4" s="12" t="inlineStr">
        <is>
          <t>Content Type</t>
        </is>
      </c>
      <c r="G4" s="12" t="inlineStr">
        <is>
          <t>Status</t>
        </is>
      </c>
      <c r="H4" s="12" t="inlineStr">
        <is>
          <t>Internal Links to Add</t>
        </is>
      </c>
      <c r="I4" s="12" t="inlineStr">
        <is>
          <t>CTA</t>
        </is>
      </c>
      <c r="J4" s="12" t="inlineStr">
        <is>
          <t>Notes</t>
        </is>
      </c>
    </row>
    <row r="5" ht="26" customHeight="1">
      <c r="A5" s="13" t="inlineStr">
        <is>
          <t>2026-03-09</t>
        </is>
      </c>
      <c r="B5" s="13" t="inlineStr">
        <is>
          <t>How to Fully Optimize Your Google Business Profile in 2026</t>
        </is>
      </c>
      <c r="C5" s="13" t="inlineStr">
        <is>
          <t>Google Business Profile optimization</t>
        </is>
      </c>
      <c r="D5" s="13" t="inlineStr">
        <is>
          <t>Local SEO</t>
        </is>
      </c>
      <c r="E5" s="13" t="inlineStr">
        <is>
          <t>Informational</t>
        </is>
      </c>
      <c r="F5" s="13" t="inlineStr">
        <is>
          <t>Guide</t>
        </is>
      </c>
      <c r="G5" s="13" t="inlineStr">
        <is>
          <t>Published</t>
        </is>
      </c>
      <c r="H5" s="13" t="inlineStr">
        <is>
          <t>GBP checklist, Local SEO pillar</t>
        </is>
      </c>
      <c r="I5" s="13" t="inlineStr">
        <is>
          <t>Free Audit</t>
        </is>
      </c>
      <c r="J5" s="13" t="inlineStr">
        <is>
          <t>Evergreen — update quarterly</t>
        </is>
      </c>
    </row>
    <row r="6" ht="26" customHeight="1">
      <c r="A6" s="14" t="inlineStr">
        <is>
          <t>2026-03-16</t>
        </is>
      </c>
      <c r="B6" s="14" t="inlineStr">
        <is>
          <t>What Are Topic Clusters (And Why Random Blogging Doesn't Work)</t>
        </is>
      </c>
      <c r="C6" s="14" t="inlineStr">
        <is>
          <t>topic clusters SEO</t>
        </is>
      </c>
      <c r="D6" s="14" t="inlineStr">
        <is>
          <t>Content Strategy</t>
        </is>
      </c>
      <c r="E6" s="14" t="inlineStr">
        <is>
          <t>Informational</t>
        </is>
      </c>
      <c r="F6" s="14" t="inlineStr">
        <is>
          <t>Explainer</t>
        </is>
      </c>
      <c r="G6" s="14" t="inlineStr">
        <is>
          <t>Published</t>
        </is>
      </c>
      <c r="H6" s="14" t="inlineStr">
        <is>
          <t>Content strategy pillar, blog calendar post</t>
        </is>
      </c>
      <c r="I6" s="14" t="inlineStr">
        <is>
          <t>Download Template</t>
        </is>
      </c>
      <c r="J6" s="14" t="inlineStr"/>
    </row>
    <row r="7" ht="26" customHeight="1">
      <c r="A7" s="13" t="inlineStr">
        <is>
          <t>2026-03-23</t>
        </is>
      </c>
      <c r="B7" s="13" t="inlineStr">
        <is>
          <t>How to Get More Google Reviews Without Feeling Pushy</t>
        </is>
      </c>
      <c r="C7" s="13" t="inlineStr">
        <is>
          <t>how to get Google reviews</t>
        </is>
      </c>
      <c r="D7" s="13" t="inlineStr">
        <is>
          <t>Local SEO</t>
        </is>
      </c>
      <c r="E7" s="13" t="inlineStr">
        <is>
          <t>Informational</t>
        </is>
      </c>
      <c r="F7" s="13" t="inlineStr">
        <is>
          <t>How-To</t>
        </is>
      </c>
      <c r="G7" s="13" t="inlineStr">
        <is>
          <t>Editing</t>
        </is>
      </c>
      <c r="H7" s="13" t="inlineStr">
        <is>
          <t>GBP guide, review response post</t>
        </is>
      </c>
      <c r="I7" s="13" t="inlineStr">
        <is>
          <t>Free GBP Audit</t>
        </is>
      </c>
      <c r="J7" s="13" t="inlineStr"/>
    </row>
    <row r="8" ht="26" customHeight="1">
      <c r="A8" s="14" t="inlineStr">
        <is>
          <t>2026-03-30</t>
        </is>
      </c>
      <c r="B8" s="14" t="inlineStr">
        <is>
          <t>The Beginner's Guide to Local SEO for Service Businesses</t>
        </is>
      </c>
      <c r="C8" s="14" t="inlineStr">
        <is>
          <t>local SEO for service businesses</t>
        </is>
      </c>
      <c r="D8" s="14" t="inlineStr">
        <is>
          <t>Local SEO</t>
        </is>
      </c>
      <c r="E8" s="14" t="inlineStr">
        <is>
          <t>Informational</t>
        </is>
      </c>
      <c r="F8" s="14" t="inlineStr">
        <is>
          <t>Pillar Guide</t>
        </is>
      </c>
      <c r="G8" s="14" t="inlineStr">
        <is>
          <t>Drafting</t>
        </is>
      </c>
      <c r="H8" s="14" t="inlineStr">
        <is>
          <t>GBP post, citations post, reviews post</t>
        </is>
      </c>
      <c r="I8" s="14" t="inlineStr">
        <is>
          <t>Book a Call</t>
        </is>
      </c>
      <c r="J8" s="14" t="inlineStr">
        <is>
          <t>This is the pillar page</t>
        </is>
      </c>
    </row>
    <row r="9" ht="26" customHeight="1">
      <c r="A9" s="13" t="inlineStr">
        <is>
          <t>2026-04-06</t>
        </is>
      </c>
      <c r="B9" s="13" t="inlineStr">
        <is>
          <t>How Much Does SEO Cost for a Small Business?</t>
        </is>
      </c>
      <c r="C9" s="13" t="inlineStr">
        <is>
          <t>small business SEO cost</t>
        </is>
      </c>
      <c r="D9" s="13" t="inlineStr">
        <is>
          <t>SEO Pricing</t>
        </is>
      </c>
      <c r="E9" s="13" t="inlineStr">
        <is>
          <t>Commercial</t>
        </is>
      </c>
      <c r="F9" s="13" t="inlineStr">
        <is>
          <t>Comparison</t>
        </is>
      </c>
      <c r="G9" s="13" t="inlineStr">
        <is>
          <t>Idea</t>
        </is>
      </c>
      <c r="H9" s="13" t="inlineStr"/>
      <c r="I9" s="13" t="inlineStr">
        <is>
          <t>Book a Call</t>
        </is>
      </c>
      <c r="J9" s="13" t="inlineStr">
        <is>
          <t>High commercial intent — strong CTA</t>
        </is>
      </c>
    </row>
    <row r="10" ht="26" customHeight="1">
      <c r="A10" s="14" t="inlineStr">
        <is>
          <t>2026-04-13</t>
        </is>
      </c>
      <c r="B10" s="14" t="inlineStr">
        <is>
          <t>5 Technical SEO Fixes Any Small Business Can Do Today</t>
        </is>
      </c>
      <c r="C10" s="14" t="inlineStr">
        <is>
          <t>technical SEO for small business</t>
        </is>
      </c>
      <c r="D10" s="14" t="inlineStr">
        <is>
          <t>Technical SEO</t>
        </is>
      </c>
      <c r="E10" s="14" t="inlineStr">
        <is>
          <t>Informational</t>
        </is>
      </c>
      <c r="F10" s="14" t="inlineStr">
        <is>
          <t>List</t>
        </is>
      </c>
      <c r="G10" s="14" t="inlineStr">
        <is>
          <t>Idea</t>
        </is>
      </c>
      <c r="H10" s="14" t="inlineStr">
        <is>
          <t>Technical SEO audit template, GBP guide</t>
        </is>
      </c>
      <c r="I10" s="14" t="inlineStr">
        <is>
          <t>Free Audit</t>
        </is>
      </c>
      <c r="J10" s="14" t="inlineStr"/>
    </row>
    <row r="11" ht="26" customHeight="1">
      <c r="A11" s="13" t="inlineStr">
        <is>
          <t>2026-04-20</t>
        </is>
      </c>
      <c r="B11" s="13" t="inlineStr">
        <is>
          <t>What Is a Content Calendar (And Do You Actually Need One)?</t>
        </is>
      </c>
      <c r="C11" s="13" t="inlineStr">
        <is>
          <t>content calendar for small business</t>
        </is>
      </c>
      <c r="D11" s="13" t="inlineStr">
        <is>
          <t>Content Strategy</t>
        </is>
      </c>
      <c r="E11" s="13" t="inlineStr">
        <is>
          <t>Informational</t>
        </is>
      </c>
      <c r="F11" s="13" t="inlineStr">
        <is>
          <t>Explainer</t>
        </is>
      </c>
      <c r="G11" s="13" t="inlineStr">
        <is>
          <t>Idea</t>
        </is>
      </c>
      <c r="H11" s="13" t="inlineStr">
        <is>
          <t>Blog calendar system post, topic cluster post</t>
        </is>
      </c>
      <c r="I11" s="13" t="inlineStr">
        <is>
          <t>Download Template</t>
        </is>
      </c>
      <c r="J11" s="13" t="inlineStr"/>
    </row>
    <row r="12" ht="26" customHeight="1">
      <c r="A12" s="14" t="inlineStr">
        <is>
          <t>2026-04-27</t>
        </is>
      </c>
      <c r="B12" s="14" t="inlineStr">
        <is>
          <t>How to Write a Blog Post That Actually Ranks on Google</t>
        </is>
      </c>
      <c r="C12" s="14" t="inlineStr">
        <is>
          <t>how to write SEO blog post</t>
        </is>
      </c>
      <c r="D12" s="14" t="inlineStr">
        <is>
          <t>Content Strategy</t>
        </is>
      </c>
      <c r="E12" s="14" t="inlineStr">
        <is>
          <t>Informational</t>
        </is>
      </c>
      <c r="F12" s="14" t="inlineStr">
        <is>
          <t>How-To</t>
        </is>
      </c>
      <c r="G12" s="14" t="inlineStr">
        <is>
          <t>Idea</t>
        </is>
      </c>
      <c r="H12" s="14" t="inlineStr">
        <is>
          <t>Keyword research post, content brief post</t>
        </is>
      </c>
      <c r="I12" s="14" t="inlineStr">
        <is>
          <t>Book a Call</t>
        </is>
      </c>
      <c r="J12" s="14" t="inlineStr"/>
    </row>
    <row r="13" ht="24" customHeight="1">
      <c r="A13" s="13" t="inlineStr">
        <is>
          <t>2026-05-04</t>
        </is>
      </c>
      <c r="B13" s="13" t="inlineStr"/>
      <c r="C13" s="13" t="inlineStr"/>
      <c r="D13" s="13" t="inlineStr"/>
      <c r="E13" s="13" t="inlineStr"/>
      <c r="F13" s="13" t="inlineStr"/>
      <c r="G13" s="13" t="inlineStr"/>
      <c r="H13" s="13" t="inlineStr"/>
      <c r="I13" s="13" t="inlineStr"/>
      <c r="J13" s="13" t="inlineStr"/>
    </row>
    <row r="14" ht="24" customHeight="1">
      <c r="A14" s="14" t="inlineStr">
        <is>
          <t>2026-05-11</t>
        </is>
      </c>
      <c r="B14" s="14" t="inlineStr"/>
      <c r="C14" s="14" t="inlineStr"/>
      <c r="D14" s="14" t="inlineStr"/>
      <c r="E14" s="14" t="inlineStr"/>
      <c r="F14" s="14" t="inlineStr"/>
      <c r="G14" s="14" t="inlineStr"/>
      <c r="H14" s="14" t="inlineStr"/>
      <c r="I14" s="14" t="inlineStr"/>
      <c r="J14" s="14" t="inlineStr"/>
    </row>
    <row r="15" ht="24" customHeight="1">
      <c r="A15" s="13" t="inlineStr">
        <is>
          <t>2026-05-18</t>
        </is>
      </c>
      <c r="B15" s="13" t="inlineStr"/>
      <c r="C15" s="13" t="inlineStr"/>
      <c r="D15" s="13" t="inlineStr"/>
      <c r="E15" s="13" t="inlineStr"/>
      <c r="F15" s="13" t="inlineStr"/>
      <c r="G15" s="13" t="inlineStr"/>
      <c r="H15" s="13" t="inlineStr"/>
      <c r="I15" s="13" t="inlineStr"/>
      <c r="J15" s="13" t="inlineStr"/>
    </row>
    <row r="16" ht="24" customHeight="1">
      <c r="A16" s="14" t="inlineStr">
        <is>
          <t>2026-05-25</t>
        </is>
      </c>
      <c r="B16" s="14" t="inlineStr"/>
      <c r="C16" s="14" t="inlineStr"/>
      <c r="D16" s="14" t="inlineStr"/>
      <c r="E16" s="14" t="inlineStr"/>
      <c r="F16" s="14" t="inlineStr"/>
      <c r="G16" s="14" t="inlineStr"/>
      <c r="H16" s="14" t="inlineStr"/>
      <c r="I16" s="14" t="inlineStr"/>
      <c r="J16" s="14" t="inlineStr"/>
    </row>
    <row r="17" ht="24" customHeight="1">
      <c r="A17" s="13" t="inlineStr">
        <is>
          <t>2026-06-01</t>
        </is>
      </c>
      <c r="B17" s="13" t="inlineStr"/>
      <c r="C17" s="13" t="inlineStr"/>
      <c r="D17" s="13" t="inlineStr"/>
      <c r="E17" s="13" t="inlineStr"/>
      <c r="F17" s="13" t="inlineStr"/>
      <c r="G17" s="13" t="inlineStr"/>
      <c r="H17" s="13" t="inlineStr"/>
      <c r="I17" s="13" t="inlineStr"/>
      <c r="J17" s="13" t="inlineStr"/>
    </row>
    <row r="18" ht="24" customHeight="1">
      <c r="A18" s="14" t="inlineStr">
        <is>
          <t>2026-06-08</t>
        </is>
      </c>
      <c r="B18" s="14" t="inlineStr"/>
      <c r="C18" s="14" t="inlineStr"/>
      <c r="D18" s="14" t="inlineStr"/>
      <c r="E18" s="14" t="inlineStr"/>
      <c r="F18" s="14" t="inlineStr"/>
      <c r="G18" s="14" t="inlineStr"/>
      <c r="H18" s="14" t="inlineStr"/>
      <c r="I18" s="14" t="inlineStr"/>
      <c r="J18" s="14" t="inlineStr"/>
    </row>
    <row r="19" ht="24" customHeight="1">
      <c r="A19" s="13" t="inlineStr">
        <is>
          <t>2026-06-15</t>
        </is>
      </c>
      <c r="B19" s="13" t="inlineStr"/>
      <c r="C19" s="13" t="inlineStr"/>
      <c r="D19" s="13" t="inlineStr"/>
      <c r="E19" s="13" t="inlineStr"/>
      <c r="F19" s="13" t="inlineStr"/>
      <c r="G19" s="13" t="inlineStr"/>
      <c r="H19" s="13" t="inlineStr"/>
      <c r="I19" s="13" t="inlineStr"/>
      <c r="J19" s="13" t="inlineStr"/>
    </row>
    <row r="20" ht="24" customHeight="1">
      <c r="A20" s="14" t="inlineStr">
        <is>
          <t>2026-06-22</t>
        </is>
      </c>
      <c r="B20" s="14" t="inlineStr"/>
      <c r="C20" s="14" t="inlineStr"/>
      <c r="D20" s="14" t="inlineStr"/>
      <c r="E20" s="14" t="inlineStr"/>
      <c r="F20" s="14" t="inlineStr"/>
      <c r="G20" s="14" t="inlineStr"/>
      <c r="H20" s="14" t="inlineStr"/>
      <c r="I20" s="14" t="inlineStr"/>
      <c r="J20" s="14" t="inlineStr"/>
    </row>
    <row r="21" ht="24" customHeight="1">
      <c r="A21" s="13" t="inlineStr">
        <is>
          <t>2026-06-29</t>
        </is>
      </c>
      <c r="B21" s="13" t="inlineStr"/>
      <c r="C21" s="13" t="inlineStr"/>
      <c r="D21" s="13" t="inlineStr"/>
      <c r="E21" s="13" t="inlineStr"/>
      <c r="F21" s="13" t="inlineStr"/>
      <c r="G21" s="13" t="inlineStr"/>
      <c r="H21" s="13" t="inlineStr"/>
      <c r="I21" s="13" t="inlineStr"/>
      <c r="J21" s="13" t="inlineStr"/>
    </row>
    <row r="22" ht="24" customHeight="1">
      <c r="A22" s="14" t="inlineStr">
        <is>
          <t>2026-07-06</t>
        </is>
      </c>
      <c r="B22" s="14" t="inlineStr"/>
      <c r="C22" s="14" t="inlineStr"/>
      <c r="D22" s="14" t="inlineStr"/>
      <c r="E22" s="14" t="inlineStr"/>
      <c r="F22" s="14" t="inlineStr"/>
      <c r="G22" s="14" t="inlineStr"/>
      <c r="H22" s="14" t="inlineStr"/>
      <c r="I22" s="14" t="inlineStr"/>
      <c r="J22" s="14" t="inlineStr"/>
    </row>
    <row r="23" ht="24" customHeight="1">
      <c r="A23" s="13" t="inlineStr">
        <is>
          <t>2026-07-13</t>
        </is>
      </c>
      <c r="B23" s="13" t="inlineStr"/>
      <c r="C23" s="13" t="inlineStr"/>
      <c r="D23" s="13" t="inlineStr"/>
      <c r="E23" s="13" t="inlineStr"/>
      <c r="F23" s="13" t="inlineStr"/>
      <c r="G23" s="13" t="inlineStr"/>
      <c r="H23" s="13" t="inlineStr"/>
      <c r="I23" s="13" t="inlineStr"/>
      <c r="J23" s="13" t="inlineStr"/>
    </row>
    <row r="24" ht="24" customHeight="1">
      <c r="A24" s="14" t="inlineStr">
        <is>
          <t>2026-07-20</t>
        </is>
      </c>
      <c r="B24" s="14" t="inlineStr"/>
      <c r="C24" s="14" t="inlineStr"/>
      <c r="D24" s="14" t="inlineStr"/>
      <c r="E24" s="14" t="inlineStr"/>
      <c r="F24" s="14" t="inlineStr"/>
      <c r="G24" s="14" t="inlineStr"/>
      <c r="H24" s="14" t="inlineStr"/>
      <c r="I24" s="14" t="inlineStr"/>
      <c r="J24" s="14" t="inlineStr"/>
    </row>
    <row r="25" ht="24" customHeight="1">
      <c r="A25" s="13" t="inlineStr"/>
      <c r="B25" s="13" t="inlineStr"/>
      <c r="C25" s="13" t="inlineStr"/>
      <c r="D25" s="13" t="inlineStr"/>
      <c r="E25" s="13" t="inlineStr"/>
      <c r="F25" s="13" t="inlineStr"/>
      <c r="G25" s="13" t="inlineStr"/>
      <c r="H25" s="13" t="inlineStr"/>
      <c r="I25" s="13" t="inlineStr"/>
      <c r="J25" s="13" t="inlineStr"/>
    </row>
    <row r="26" ht="24" customHeight="1">
      <c r="A26" s="14" t="inlineStr"/>
      <c r="B26" s="14" t="inlineStr"/>
      <c r="C26" s="14" t="inlineStr"/>
      <c r="D26" s="14" t="inlineStr"/>
      <c r="E26" s="14" t="inlineStr"/>
      <c r="F26" s="14" t="inlineStr"/>
      <c r="G26" s="14" t="inlineStr"/>
      <c r="H26" s="14" t="inlineStr"/>
      <c r="I26" s="14" t="inlineStr"/>
      <c r="J26" s="14" t="inlineStr"/>
    </row>
    <row r="27" ht="24" customHeight="1">
      <c r="A27" s="13" t="inlineStr"/>
      <c r="B27" s="13" t="inlineStr"/>
      <c r="C27" s="13" t="inlineStr"/>
      <c r="D27" s="13" t="inlineStr"/>
      <c r="E27" s="13" t="inlineStr"/>
      <c r="F27" s="13" t="inlineStr"/>
      <c r="G27" s="13" t="inlineStr"/>
      <c r="H27" s="13" t="inlineStr"/>
      <c r="I27" s="13" t="inlineStr"/>
      <c r="J27" s="13" t="inlineStr"/>
    </row>
    <row r="28" ht="24" customHeight="1">
      <c r="A28" s="14" t="inlineStr"/>
      <c r="B28" s="14" t="inlineStr"/>
      <c r="C28" s="14" t="inlineStr"/>
      <c r="D28" s="14" t="inlineStr"/>
      <c r="E28" s="14" t="inlineStr"/>
      <c r="F28" s="14" t="inlineStr"/>
      <c r="G28" s="14" t="inlineStr"/>
      <c r="H28" s="14" t="inlineStr"/>
      <c r="I28" s="14" t="inlineStr"/>
      <c r="J28" s="14" t="inlineStr"/>
    </row>
  </sheetData>
  <mergeCells count="3">
    <mergeCell ref="A1:J1"/>
    <mergeCell ref="A3:J3"/>
    <mergeCell ref="A2:J2"/>
  </mergeCells>
  <conditionalFormatting sqref="G5:G28">
    <cfRule type="cellIs" priority="1" operator="equal" dxfId="2">
      <formula>"Published"</formula>
    </cfRule>
    <cfRule type="cellIs" priority="2" operator="equal" dxfId="4">
      <formula>"Ready to Publish"</formula>
    </cfRule>
    <cfRule type="cellIs" priority="3" operator="equal" dxfId="1">
      <formula>"Editing"</formula>
    </cfRule>
    <cfRule type="cellIs" priority="4" operator="equal" dxfId="5">
      <formula>"Drafting"</formula>
    </cfRule>
    <cfRule type="cellIs" priority="5" operator="equal" dxfId="6">
      <formula>"Briefed"</formula>
    </cfRule>
    <cfRule type="cellIs" priority="6" operator="equal" dxfId="7">
      <formula>"Researching"</formula>
    </cfRule>
    <cfRule type="cellIs" priority="7" operator="equal" dxfId="8">
      <formula>"Idea"</formula>
    </cfRule>
  </conditionalFormatting>
  <conditionalFormatting sqref="E5:E28">
    <cfRule type="cellIs" priority="8" operator="equal" dxfId="0">
      <formula>"Informational"</formula>
    </cfRule>
    <cfRule type="cellIs" priority="9" operator="equal" dxfId="1">
      <formula>"Commercial"</formula>
    </cfRule>
    <cfRule type="cellIs" priority="10" operator="equal" dxfId="2">
      <formula>"Transactional"</formula>
    </cfRule>
  </conditionalFormatting>
  <dataValidations count="4">
    <dataValidation sqref="E5:E28" showDropDown="0" showInputMessage="0" showErrorMessage="0" allowBlank="1" type="list">
      <formula1>"Informational,Commercial,Transactional,Navigational"</formula1>
    </dataValidation>
    <dataValidation sqref="F5:F28" showDropDown="0" showInputMessage="0" showErrorMessage="0" allowBlank="1" type="list">
      <formula1>"Guide,How-To,List,Comparison,Explainer,Case Study,Pillar Guide,Tutorial,FAQ,Interview"</formula1>
    </dataValidation>
    <dataValidation sqref="G5:G28" showDropDown="0" showInputMessage="0" showErrorMessage="0" allowBlank="1" type="list">
      <formula1>"Idea,Researching,Briefed,Drafting,Editing,Ready to Publish,Published"</formula1>
    </dataValidation>
    <dataValidation sqref="I5:I28" showDropDown="0" showInputMessage="0" showErrorMessage="0" allowBlank="1" type="list">
      <formula1>"Free Audit,Book a Call,Download Resource,Contact Us,Read More,Subscribe"</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24"/>
  <sheetViews>
    <sheetView showGridLines="0" workbookViewId="0">
      <pane ySplit="4" topLeftCell="A5" activePane="bottomLeft" state="frozen"/>
      <selection pane="bottomLeft" activeCell="A1" sqref="A1"/>
    </sheetView>
  </sheetViews>
  <sheetFormatPr baseColWidth="8" defaultRowHeight="15"/>
  <cols>
    <col width="28" customWidth="1" min="1" max="1"/>
    <col width="24" customWidth="1" min="2" max="2"/>
    <col width="18" customWidth="1" min="3" max="3"/>
    <col width="36" customWidth="1" min="4" max="4"/>
    <col width="36" customWidth="1" min="5" max="5"/>
    <col width="28" customWidth="1" min="6" max="6"/>
    <col width="30" customWidth="1" min="7" max="7"/>
    <col width="22" customWidth="1" min="8" max="8"/>
  </cols>
  <sheetData>
    <row r="1" ht="36" customHeight="1">
      <c r="A1" s="9" t="inlineStr">
        <is>
          <t xml:space="preserve">  Content Brief Builder  —  Plan each article before you write a single word</t>
        </is>
      </c>
    </row>
    <row r="2" ht="18" customHeight="1">
      <c r="A2" s="10" t="inlineStr">
        <is>
          <t xml:space="preserve">  Fill out a brief for every post before writing.  A good brief takes 15 minutes and saves hours.  Share it with a writer or use it as your own writing guide.</t>
        </is>
      </c>
    </row>
    <row r="3" ht="18" customHeight="1">
      <c r="A3" s="11" t="inlineStr">
        <is>
          <t xml:space="preserve">  💡  Before writing, read the top 3 Google results for your keyword. Note what they cover — then do it better.</t>
        </is>
      </c>
    </row>
    <row r="4" ht="26" customHeight="1">
      <c r="A4" s="12" t="inlineStr">
        <is>
          <t>Blog Title</t>
        </is>
      </c>
      <c r="B4" s="12" t="inlineStr">
        <is>
          <t>Target Keyword</t>
        </is>
      </c>
      <c r="C4" s="12" t="inlineStr">
        <is>
          <t>Search Intent</t>
        </is>
      </c>
      <c r="D4" s="12" t="inlineStr">
        <is>
          <t>Suggested Outline (H2s)</t>
        </is>
      </c>
      <c r="E4" s="12" t="inlineStr">
        <is>
          <t>Key Questions to Answer</t>
        </is>
      </c>
      <c r="F4" s="12" t="inlineStr">
        <is>
          <t>Internal Links to Include</t>
        </is>
      </c>
      <c r="G4" s="12" t="inlineStr">
        <is>
          <t>Fix Recommendation / CTA Goal</t>
        </is>
      </c>
      <c r="H4" s="12" t="inlineStr">
        <is>
          <t>Est. Word Count</t>
        </is>
      </c>
    </row>
    <row r="5" ht="60" customHeight="1">
      <c r="A5" s="16" t="inlineStr">
        <is>
          <t>How to Get More Google Reviews Without Feeling Pushy</t>
        </is>
      </c>
      <c r="B5" s="16" t="inlineStr">
        <is>
          <t>how to get Google reviews</t>
        </is>
      </c>
      <c r="C5" s="16" t="inlineStr">
        <is>
          <t>Informational</t>
        </is>
      </c>
      <c r="D5" s="16" t="inlineStr">
        <is>
          <t>Why reviews matter → How to ask in-person → How to ask via text/email → Review link setup → Responding to reviews → Common mistakes</t>
        </is>
      </c>
      <c r="E5" s="16" t="inlineStr">
        <is>
          <t>How do I send a review link? What do I say when asking? How do I respond to a bad review? How many reviews do I need?</t>
        </is>
      </c>
      <c r="F5" s="16" t="inlineStr">
        <is>
          <t>GBP Optimization Guide, Local SEO pillar page, Review response template post</t>
        </is>
      </c>
      <c r="G5" s="16" t="inlineStr">
        <is>
          <t>Drive readers to book a free GBP audit or download the Local SEO checklist</t>
        </is>
      </c>
      <c r="H5" s="16" t="inlineStr">
        <is>
          <t>1400</t>
        </is>
      </c>
    </row>
    <row r="6" ht="60" customHeight="1">
      <c r="A6" s="17" t="inlineStr">
        <is>
          <t>What Are Topic Clusters (And Why Random Blogging Doesn't Work)</t>
        </is>
      </c>
      <c r="B6" s="17" t="inlineStr">
        <is>
          <t>topic clusters SEO</t>
        </is>
      </c>
      <c r="C6" s="17" t="inlineStr">
        <is>
          <t>Informational</t>
        </is>
      </c>
      <c r="D6" s="17" t="inlineStr">
        <is>
          <t>What is a topic cluster → Pillar page vs cluster posts → Why it beats random blogging → How to build your first cluster → Tools to help</t>
        </is>
      </c>
      <c r="E6" s="17" t="inlineStr">
        <is>
          <t>What's the difference between a pillar page and a blog post? How many cluster posts do I need? Does this actually improve rankings?</t>
        </is>
      </c>
      <c r="F6" s="17" t="inlineStr">
        <is>
          <t>Blog Content Calendar template, Content strategy pillar, Keyword research post</t>
        </is>
      </c>
      <c r="G6" s="17" t="inlineStr">
        <is>
          <t>Get readers to download the 90-Day Blog Calendar system template</t>
        </is>
      </c>
      <c r="H6" s="17" t="inlineStr">
        <is>
          <t>1600</t>
        </is>
      </c>
    </row>
    <row r="7" ht="50" customHeight="1">
      <c r="A7" s="18" t="inlineStr"/>
      <c r="B7" s="18" t="inlineStr"/>
      <c r="C7" s="18" t="inlineStr"/>
      <c r="D7" s="18" t="inlineStr"/>
      <c r="E7" s="18" t="inlineStr"/>
      <c r="F7" s="18" t="inlineStr"/>
      <c r="G7" s="18" t="inlineStr"/>
      <c r="H7" s="18" t="inlineStr"/>
    </row>
    <row r="8" ht="50" customHeight="1">
      <c r="A8" s="19" t="inlineStr"/>
      <c r="B8" s="19" t="inlineStr"/>
      <c r="C8" s="19" t="inlineStr"/>
      <c r="D8" s="19" t="inlineStr"/>
      <c r="E8" s="19" t="inlineStr"/>
      <c r="F8" s="19" t="inlineStr"/>
      <c r="G8" s="19" t="inlineStr"/>
      <c r="H8" s="19" t="inlineStr"/>
    </row>
    <row r="9" ht="50" customHeight="1">
      <c r="A9" s="18" t="inlineStr"/>
      <c r="B9" s="18" t="inlineStr"/>
      <c r="C9" s="18" t="inlineStr"/>
      <c r="D9" s="18" t="inlineStr"/>
      <c r="E9" s="18" t="inlineStr"/>
      <c r="F9" s="18" t="inlineStr"/>
      <c r="G9" s="18" t="inlineStr"/>
      <c r="H9" s="18" t="inlineStr"/>
    </row>
    <row r="10" ht="50" customHeight="1">
      <c r="A10" s="19" t="inlineStr"/>
      <c r="B10" s="19" t="inlineStr"/>
      <c r="C10" s="19" t="inlineStr"/>
      <c r="D10" s="19" t="inlineStr"/>
      <c r="E10" s="19" t="inlineStr"/>
      <c r="F10" s="19" t="inlineStr"/>
      <c r="G10" s="19" t="inlineStr"/>
      <c r="H10" s="19" t="inlineStr"/>
    </row>
    <row r="11" ht="50" customHeight="1">
      <c r="A11" s="18" t="inlineStr"/>
      <c r="B11" s="18" t="inlineStr"/>
      <c r="C11" s="18" t="inlineStr"/>
      <c r="D11" s="18" t="inlineStr"/>
      <c r="E11" s="18" t="inlineStr"/>
      <c r="F11" s="18" t="inlineStr"/>
      <c r="G11" s="18" t="inlineStr"/>
      <c r="H11" s="18" t="inlineStr"/>
    </row>
    <row r="12" ht="50" customHeight="1">
      <c r="A12" s="19" t="inlineStr"/>
      <c r="B12" s="19" t="inlineStr"/>
      <c r="C12" s="19" t="inlineStr"/>
      <c r="D12" s="19" t="inlineStr"/>
      <c r="E12" s="19" t="inlineStr"/>
      <c r="F12" s="19" t="inlineStr"/>
      <c r="G12" s="19" t="inlineStr"/>
      <c r="H12" s="19" t="inlineStr"/>
    </row>
    <row r="13" ht="50" customHeight="1">
      <c r="A13" s="18" t="inlineStr"/>
      <c r="B13" s="18" t="inlineStr"/>
      <c r="C13" s="18" t="inlineStr"/>
      <c r="D13" s="18" t="inlineStr"/>
      <c r="E13" s="18" t="inlineStr"/>
      <c r="F13" s="18" t="inlineStr"/>
      <c r="G13" s="18" t="inlineStr"/>
      <c r="H13" s="18" t="inlineStr"/>
    </row>
    <row r="14" ht="50" customHeight="1">
      <c r="A14" s="19" t="inlineStr"/>
      <c r="B14" s="19" t="inlineStr"/>
      <c r="C14" s="19" t="inlineStr"/>
      <c r="D14" s="19" t="inlineStr"/>
      <c r="E14" s="19" t="inlineStr"/>
      <c r="F14" s="19" t="inlineStr"/>
      <c r="G14" s="19" t="inlineStr"/>
      <c r="H14" s="19" t="inlineStr"/>
    </row>
    <row r="15" ht="50" customHeight="1">
      <c r="A15" s="18" t="inlineStr"/>
      <c r="B15" s="18" t="inlineStr"/>
      <c r="C15" s="18" t="inlineStr"/>
      <c r="D15" s="18" t="inlineStr"/>
      <c r="E15" s="18" t="inlineStr"/>
      <c r="F15" s="18" t="inlineStr"/>
      <c r="G15" s="18" t="inlineStr"/>
      <c r="H15" s="18" t="inlineStr"/>
    </row>
    <row r="16" ht="50" customHeight="1">
      <c r="A16" s="19" t="inlineStr"/>
      <c r="B16" s="19" t="inlineStr"/>
      <c r="C16" s="19" t="inlineStr"/>
      <c r="D16" s="19" t="inlineStr"/>
      <c r="E16" s="19" t="inlineStr"/>
      <c r="F16" s="19" t="inlineStr"/>
      <c r="G16" s="19" t="inlineStr"/>
      <c r="H16" s="19" t="inlineStr"/>
    </row>
    <row r="17" ht="50" customHeight="1">
      <c r="A17" s="18" t="inlineStr"/>
      <c r="B17" s="18" t="inlineStr"/>
      <c r="C17" s="18" t="inlineStr"/>
      <c r="D17" s="18" t="inlineStr"/>
      <c r="E17" s="18" t="inlineStr"/>
      <c r="F17" s="18" t="inlineStr"/>
      <c r="G17" s="18" t="inlineStr"/>
      <c r="H17" s="18" t="inlineStr"/>
    </row>
    <row r="18" ht="50" customHeight="1">
      <c r="A18" s="19" t="inlineStr"/>
      <c r="B18" s="19" t="inlineStr"/>
      <c r="C18" s="19" t="inlineStr"/>
      <c r="D18" s="19" t="inlineStr"/>
      <c r="E18" s="19" t="inlineStr"/>
      <c r="F18" s="19" t="inlineStr"/>
      <c r="G18" s="19" t="inlineStr"/>
      <c r="H18" s="19" t="inlineStr"/>
    </row>
    <row r="19" ht="50" customHeight="1">
      <c r="A19" s="18" t="inlineStr"/>
      <c r="B19" s="18" t="inlineStr"/>
      <c r="C19" s="18" t="inlineStr"/>
      <c r="D19" s="18" t="inlineStr"/>
      <c r="E19" s="18" t="inlineStr"/>
      <c r="F19" s="18" t="inlineStr"/>
      <c r="G19" s="18" t="inlineStr"/>
      <c r="H19" s="18" t="inlineStr"/>
    </row>
    <row r="20" ht="50" customHeight="1">
      <c r="A20" s="19" t="inlineStr"/>
      <c r="B20" s="19" t="inlineStr"/>
      <c r="C20" s="19" t="inlineStr"/>
      <c r="D20" s="19" t="inlineStr"/>
      <c r="E20" s="19" t="inlineStr"/>
      <c r="F20" s="19" t="inlineStr"/>
      <c r="G20" s="19" t="inlineStr"/>
      <c r="H20" s="19" t="inlineStr"/>
    </row>
    <row r="21" ht="50" customHeight="1">
      <c r="A21" s="18" t="inlineStr"/>
      <c r="B21" s="18" t="inlineStr"/>
      <c r="C21" s="18" t="inlineStr"/>
      <c r="D21" s="18" t="inlineStr"/>
      <c r="E21" s="18" t="inlineStr"/>
      <c r="F21" s="18" t="inlineStr"/>
      <c r="G21" s="18" t="inlineStr"/>
      <c r="H21" s="18" t="inlineStr"/>
    </row>
    <row r="22" ht="50" customHeight="1">
      <c r="A22" s="19" t="inlineStr"/>
      <c r="B22" s="19" t="inlineStr"/>
      <c r="C22" s="19" t="inlineStr"/>
      <c r="D22" s="19" t="inlineStr"/>
      <c r="E22" s="19" t="inlineStr"/>
      <c r="F22" s="19" t="inlineStr"/>
      <c r="G22" s="19" t="inlineStr"/>
      <c r="H22" s="19" t="inlineStr"/>
    </row>
    <row r="23" ht="50" customHeight="1">
      <c r="A23" s="18" t="inlineStr"/>
      <c r="B23" s="18" t="inlineStr"/>
      <c r="C23" s="18" t="inlineStr"/>
      <c r="D23" s="18" t="inlineStr"/>
      <c r="E23" s="18" t="inlineStr"/>
      <c r="F23" s="18" t="inlineStr"/>
      <c r="G23" s="18" t="inlineStr"/>
      <c r="H23" s="18" t="inlineStr"/>
    </row>
    <row r="24" ht="50" customHeight="1">
      <c r="A24" s="19" t="inlineStr"/>
      <c r="B24" s="19" t="inlineStr"/>
      <c r="C24" s="19" t="inlineStr"/>
      <c r="D24" s="19" t="inlineStr"/>
      <c r="E24" s="19" t="inlineStr"/>
      <c r="F24" s="19" t="inlineStr"/>
      <c r="G24" s="19" t="inlineStr"/>
      <c r="H24" s="19" t="inlineStr"/>
    </row>
  </sheetData>
  <mergeCells count="3">
    <mergeCell ref="A3:H3"/>
    <mergeCell ref="A2:H2"/>
    <mergeCell ref="A1:H1"/>
  </mergeCells>
  <dataValidations count="2">
    <dataValidation sqref="C5:C24" showDropDown="0" showInputMessage="0" showErrorMessage="0" allowBlank="1" type="list">
      <formula1>"Informational,Commercial,Transactional,Navigational"</formula1>
    </dataValidation>
    <dataValidation sqref="G5:G24" showDropDown="0" showInputMessage="0" showErrorMessage="0" allowBlank="1" type="list">
      <formula1>"Free Audit,Book a Call,Download Resource,Contact Us,Subscribe,Read More"</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H34"/>
  <sheetViews>
    <sheetView showGridLines="0" workbookViewId="0">
      <pane ySplit="4" topLeftCell="A5" activePane="bottomLeft" state="frozen"/>
      <selection pane="bottomLeft" activeCell="A1" sqref="A1"/>
    </sheetView>
  </sheetViews>
  <sheetFormatPr baseColWidth="8" defaultRowHeight="15"/>
  <cols>
    <col width="36" customWidth="1" min="1" max="1"/>
    <col width="14" customWidth="1" min="2" max="2"/>
    <col width="32" customWidth="1" min="3" max="3"/>
    <col width="26" customWidth="1" min="4" max="4"/>
    <col width="12" customWidth="1" min="5" max="5"/>
    <col width="10" customWidth="1" min="6" max="6"/>
    <col width="14" customWidth="1" min="7" max="7"/>
    <col width="28" customWidth="1" min="8" max="8"/>
  </cols>
  <sheetData>
    <row r="1" ht="36" customHeight="1">
      <c r="A1" s="9" t="inlineStr">
        <is>
          <t xml:space="preserve">  Publishing Tracker  —  Log every post you publish and track SEO progress over time</t>
        </is>
      </c>
    </row>
    <row r="2" ht="18" customHeight="1">
      <c r="A2" s="10" t="inlineStr">
        <is>
          <t xml:space="preserve">  Update this tab every time you hit publish.  Check Google Search Console 90 days after publishing to see ranking progress.  Aim to add at least 3 internal links per post.</t>
        </is>
      </c>
    </row>
    <row r="3" ht="18" customHeight="1">
      <c r="A3" s="11" t="inlineStr">
        <is>
          <t xml:space="preserve">  💡  Internal links are free SEO. Every new post you publish should link to at least one existing post — and vice versa.</t>
        </is>
      </c>
    </row>
    <row r="4" ht="26" customHeight="1">
      <c r="A4" s="12" t="inlineStr">
        <is>
          <t>Blog Post Title</t>
        </is>
      </c>
      <c r="B4" s="12" t="inlineStr">
        <is>
          <t>Publish Date</t>
        </is>
      </c>
      <c r="C4" s="12" t="inlineStr">
        <is>
          <t>Live URL</t>
        </is>
      </c>
      <c r="D4" s="12" t="inlineStr">
        <is>
          <t>Target Keyword</t>
        </is>
      </c>
      <c r="E4" s="12" t="inlineStr">
        <is>
          <t>Word Count</t>
        </is>
      </c>
      <c r="F4" s="12" t="inlineStr">
        <is>
          <t>Internal Links Added</t>
        </is>
      </c>
      <c r="G4" s="12" t="inlineStr">
        <is>
          <t>Backlinks Acquired</t>
        </is>
      </c>
      <c r="H4" s="12" t="inlineStr">
        <is>
          <t>Notes / GSC Updates</t>
        </is>
      </c>
    </row>
    <row r="5" ht="26" customHeight="1">
      <c r="A5" s="13" t="inlineStr">
        <is>
          <t>How to Fully Optimize Your Google Business Profile in 2026</t>
        </is>
      </c>
      <c r="B5" s="13" t="inlineStr">
        <is>
          <t>2026-03-09</t>
        </is>
      </c>
      <c r="C5" s="13" t="inlineStr">
        <is>
          <t>https://keenan.digital/blog/gbp-optimization-guide-2026</t>
        </is>
      </c>
      <c r="D5" s="13" t="inlineStr">
        <is>
          <t>Google Business Profile optimization</t>
        </is>
      </c>
      <c r="E5" s="13" t="inlineStr">
        <is>
          <t>2100</t>
        </is>
      </c>
      <c r="F5" s="13" t="inlineStr">
        <is>
          <t>4</t>
        </is>
      </c>
      <c r="G5" s="13" t="inlineStr">
        <is>
          <t>1</t>
        </is>
      </c>
      <c r="H5" s="13" t="inlineStr">
        <is>
          <t>Ranking position 8 for target keyword after 60 days</t>
        </is>
      </c>
    </row>
    <row r="6" ht="26" customHeight="1">
      <c r="A6" s="14" t="inlineStr">
        <is>
          <t>What Are Topic Clusters (And Why Random Blogging Doesn't Work)</t>
        </is>
      </c>
      <c r="B6" s="14" t="inlineStr">
        <is>
          <t>2026-03-16</t>
        </is>
      </c>
      <c r="C6" s="14" t="inlineStr">
        <is>
          <t>https://keenan.digital/blog/what-are-topic-clusters</t>
        </is>
      </c>
      <c r="D6" s="14" t="inlineStr">
        <is>
          <t>topic clusters SEO</t>
        </is>
      </c>
      <c r="E6" s="14" t="inlineStr">
        <is>
          <t>1650</t>
        </is>
      </c>
      <c r="F6" s="14" t="inlineStr">
        <is>
          <t>3</t>
        </is>
      </c>
      <c r="G6" s="14" t="inlineStr">
        <is>
          <t>0</t>
        </is>
      </c>
      <c r="H6" s="14" t="inlineStr">
        <is>
          <t>Impressions growing — check GSC in 30 days</t>
        </is>
      </c>
    </row>
    <row r="7" ht="26" customHeight="1">
      <c r="A7" s="13" t="inlineStr">
        <is>
          <t>How to Get More Google Reviews Without Feeling Pushy</t>
        </is>
      </c>
      <c r="B7" s="13" t="inlineStr">
        <is>
          <t>2026-03-23</t>
        </is>
      </c>
      <c r="C7" s="13" t="inlineStr">
        <is>
          <t>https://keenan.digital/blog/how-to-get-google-reviews</t>
        </is>
      </c>
      <c r="D7" s="13" t="inlineStr">
        <is>
          <t>how to get Google reviews</t>
        </is>
      </c>
      <c r="E7" s="13" t="inlineStr">
        <is>
          <t>1450</t>
        </is>
      </c>
      <c r="F7" s="13" t="inlineStr">
        <is>
          <t>5</t>
        </is>
      </c>
      <c r="G7" s="13" t="inlineStr">
        <is>
          <t>0</t>
        </is>
      </c>
      <c r="H7" s="13" t="inlineStr">
        <is>
          <t>Shared in 2 local Facebook groups — watch for referral traffic</t>
        </is>
      </c>
    </row>
    <row r="8" ht="24" customHeight="1">
      <c r="A8" s="13" t="inlineStr"/>
      <c r="B8" s="13" t="inlineStr"/>
      <c r="C8" s="13" t="inlineStr"/>
      <c r="D8" s="13" t="inlineStr"/>
      <c r="E8" s="13" t="inlineStr"/>
      <c r="F8" s="13" t="inlineStr"/>
      <c r="G8" s="13" t="inlineStr"/>
      <c r="H8" s="13" t="inlineStr"/>
    </row>
    <row r="9" ht="24" customHeight="1">
      <c r="A9" s="14" t="inlineStr"/>
      <c r="B9" s="14" t="inlineStr"/>
      <c r="C9" s="14" t="inlineStr"/>
      <c r="D9" s="14" t="inlineStr"/>
      <c r="E9" s="14" t="inlineStr"/>
      <c r="F9" s="14" t="inlineStr"/>
      <c r="G9" s="14" t="inlineStr"/>
      <c r="H9" s="14" t="inlineStr"/>
    </row>
    <row r="10" ht="24" customHeight="1">
      <c r="A10" s="13" t="inlineStr"/>
      <c r="B10" s="13" t="inlineStr"/>
      <c r="C10" s="13" t="inlineStr"/>
      <c r="D10" s="13" t="inlineStr"/>
      <c r="E10" s="13" t="inlineStr"/>
      <c r="F10" s="13" t="inlineStr"/>
      <c r="G10" s="13" t="inlineStr"/>
      <c r="H10" s="13" t="inlineStr"/>
    </row>
    <row r="11" ht="24" customHeight="1">
      <c r="A11" s="14" t="inlineStr"/>
      <c r="B11" s="14" t="inlineStr"/>
      <c r="C11" s="14" t="inlineStr"/>
      <c r="D11" s="14" t="inlineStr"/>
      <c r="E11" s="14" t="inlineStr"/>
      <c r="F11" s="14" t="inlineStr"/>
      <c r="G11" s="14" t="inlineStr"/>
      <c r="H11" s="14" t="inlineStr"/>
    </row>
    <row r="12" ht="24" customHeight="1">
      <c r="A12" s="13" t="inlineStr"/>
      <c r="B12" s="13" t="inlineStr"/>
      <c r="C12" s="13" t="inlineStr"/>
      <c r="D12" s="13" t="inlineStr"/>
      <c r="E12" s="13" t="inlineStr"/>
      <c r="F12" s="13" t="inlineStr"/>
      <c r="G12" s="13" t="inlineStr"/>
      <c r="H12" s="13" t="inlineStr"/>
    </row>
    <row r="13" ht="24" customHeight="1">
      <c r="A13" s="14" t="inlineStr"/>
      <c r="B13" s="14" t="inlineStr"/>
      <c r="C13" s="14" t="inlineStr"/>
      <c r="D13" s="14" t="inlineStr"/>
      <c r="E13" s="14" t="inlineStr"/>
      <c r="F13" s="14" t="inlineStr"/>
      <c r="G13" s="14" t="inlineStr"/>
      <c r="H13" s="14" t="inlineStr"/>
    </row>
    <row r="14" ht="24" customHeight="1">
      <c r="A14" s="13" t="inlineStr"/>
      <c r="B14" s="13" t="inlineStr"/>
      <c r="C14" s="13" t="inlineStr"/>
      <c r="D14" s="13" t="inlineStr"/>
      <c r="E14" s="13" t="inlineStr"/>
      <c r="F14" s="13" t="inlineStr"/>
      <c r="G14" s="13" t="inlineStr"/>
      <c r="H14" s="13" t="inlineStr"/>
    </row>
    <row r="15" ht="24" customHeight="1">
      <c r="A15" s="14" t="inlineStr"/>
      <c r="B15" s="14" t="inlineStr"/>
      <c r="C15" s="14" t="inlineStr"/>
      <c r="D15" s="14" t="inlineStr"/>
      <c r="E15" s="14" t="inlineStr"/>
      <c r="F15" s="14" t="inlineStr"/>
      <c r="G15" s="14" t="inlineStr"/>
      <c r="H15" s="14" t="inlineStr"/>
    </row>
    <row r="16" ht="24" customHeight="1">
      <c r="A16" s="13" t="inlineStr"/>
      <c r="B16" s="13" t="inlineStr"/>
      <c r="C16" s="13" t="inlineStr"/>
      <c r="D16" s="13" t="inlineStr"/>
      <c r="E16" s="13" t="inlineStr"/>
      <c r="F16" s="13" t="inlineStr"/>
      <c r="G16" s="13" t="inlineStr"/>
      <c r="H16" s="13" t="inlineStr"/>
    </row>
    <row r="17" ht="24" customHeight="1">
      <c r="A17" s="14" t="inlineStr"/>
      <c r="B17" s="14" t="inlineStr"/>
      <c r="C17" s="14" t="inlineStr"/>
      <c r="D17" s="14" t="inlineStr"/>
      <c r="E17" s="14" t="inlineStr"/>
      <c r="F17" s="14" t="inlineStr"/>
      <c r="G17" s="14" t="inlineStr"/>
      <c r="H17" s="14" t="inlineStr"/>
    </row>
    <row r="18" ht="24" customHeight="1">
      <c r="A18" s="13" t="inlineStr"/>
      <c r="B18" s="13" t="inlineStr"/>
      <c r="C18" s="13" t="inlineStr"/>
      <c r="D18" s="13" t="inlineStr"/>
      <c r="E18" s="13" t="inlineStr"/>
      <c r="F18" s="13" t="inlineStr"/>
      <c r="G18" s="13" t="inlineStr"/>
      <c r="H18" s="13" t="inlineStr"/>
    </row>
    <row r="19" ht="24" customHeight="1">
      <c r="A19" s="14" t="inlineStr"/>
      <c r="B19" s="14" t="inlineStr"/>
      <c r="C19" s="14" t="inlineStr"/>
      <c r="D19" s="14" t="inlineStr"/>
      <c r="E19" s="14" t="inlineStr"/>
      <c r="F19" s="14" t="inlineStr"/>
      <c r="G19" s="14" t="inlineStr"/>
      <c r="H19" s="14" t="inlineStr"/>
    </row>
    <row r="20" ht="24" customHeight="1">
      <c r="A20" s="13" t="inlineStr"/>
      <c r="B20" s="13" t="inlineStr"/>
      <c r="C20" s="13" t="inlineStr"/>
      <c r="D20" s="13" t="inlineStr"/>
      <c r="E20" s="13" t="inlineStr"/>
      <c r="F20" s="13" t="inlineStr"/>
      <c r="G20" s="13" t="inlineStr"/>
      <c r="H20" s="13" t="inlineStr"/>
    </row>
    <row r="21" ht="24" customHeight="1">
      <c r="A21" s="14" t="inlineStr"/>
      <c r="B21" s="14" t="inlineStr"/>
      <c r="C21" s="14" t="inlineStr"/>
      <c r="D21" s="14" t="inlineStr"/>
      <c r="E21" s="14" t="inlineStr"/>
      <c r="F21" s="14" t="inlineStr"/>
      <c r="G21" s="14" t="inlineStr"/>
      <c r="H21" s="14" t="inlineStr"/>
    </row>
    <row r="22" ht="24" customHeight="1">
      <c r="A22" s="13" t="inlineStr"/>
      <c r="B22" s="13" t="inlineStr"/>
      <c r="C22" s="13" t="inlineStr"/>
      <c r="D22" s="13" t="inlineStr"/>
      <c r="E22" s="13" t="inlineStr"/>
      <c r="F22" s="13" t="inlineStr"/>
      <c r="G22" s="13" t="inlineStr"/>
      <c r="H22" s="13" t="inlineStr"/>
    </row>
    <row r="23" ht="24" customHeight="1">
      <c r="A23" s="14" t="inlineStr"/>
      <c r="B23" s="14" t="inlineStr"/>
      <c r="C23" s="14" t="inlineStr"/>
      <c r="D23" s="14" t="inlineStr"/>
      <c r="E23" s="14" t="inlineStr"/>
      <c r="F23" s="14" t="inlineStr"/>
      <c r="G23" s="14" t="inlineStr"/>
      <c r="H23" s="14" t="inlineStr"/>
    </row>
    <row r="24" ht="24" customHeight="1">
      <c r="A24" s="13" t="inlineStr"/>
      <c r="B24" s="13" t="inlineStr"/>
      <c r="C24" s="13" t="inlineStr"/>
      <c r="D24" s="13" t="inlineStr"/>
      <c r="E24" s="13" t="inlineStr"/>
      <c r="F24" s="13" t="inlineStr"/>
      <c r="G24" s="13" t="inlineStr"/>
      <c r="H24" s="13" t="inlineStr"/>
    </row>
    <row r="25" ht="24" customHeight="1">
      <c r="A25" s="14" t="inlineStr"/>
      <c r="B25" s="14" t="inlineStr"/>
      <c r="C25" s="14" t="inlineStr"/>
      <c r="D25" s="14" t="inlineStr"/>
      <c r="E25" s="14" t="inlineStr"/>
      <c r="F25" s="14" t="inlineStr"/>
      <c r="G25" s="14" t="inlineStr"/>
      <c r="H25" s="14" t="inlineStr"/>
    </row>
    <row r="26" ht="24" customHeight="1">
      <c r="A26" s="13" t="inlineStr"/>
      <c r="B26" s="13" t="inlineStr"/>
      <c r="C26" s="13" t="inlineStr"/>
      <c r="D26" s="13" t="inlineStr"/>
      <c r="E26" s="13" t="inlineStr"/>
      <c r="F26" s="13" t="inlineStr"/>
      <c r="G26" s="13" t="inlineStr"/>
      <c r="H26" s="13" t="inlineStr"/>
    </row>
    <row r="27" ht="24" customHeight="1">
      <c r="A27" s="14" t="inlineStr"/>
      <c r="B27" s="14" t="inlineStr"/>
      <c r="C27" s="14" t="inlineStr"/>
      <c r="D27" s="14" t="inlineStr"/>
      <c r="E27" s="14" t="inlineStr"/>
      <c r="F27" s="14" t="inlineStr"/>
      <c r="G27" s="14" t="inlineStr"/>
      <c r="H27" s="14" t="inlineStr"/>
    </row>
    <row r="28" ht="24" customHeight="1">
      <c r="A28" s="13" t="inlineStr"/>
      <c r="B28" s="13" t="inlineStr"/>
      <c r="C28" s="13" t="inlineStr"/>
      <c r="D28" s="13" t="inlineStr"/>
      <c r="E28" s="13" t="inlineStr"/>
      <c r="F28" s="13" t="inlineStr"/>
      <c r="G28" s="13" t="inlineStr"/>
      <c r="H28" s="13" t="inlineStr"/>
    </row>
    <row r="29" ht="24" customHeight="1">
      <c r="A29" s="14" t="inlineStr"/>
      <c r="B29" s="14" t="inlineStr"/>
      <c r="C29" s="14" t="inlineStr"/>
      <c r="D29" s="14" t="inlineStr"/>
      <c r="E29" s="14" t="inlineStr"/>
      <c r="F29" s="14" t="inlineStr"/>
      <c r="G29" s="14" t="inlineStr"/>
      <c r="H29" s="14" t="inlineStr"/>
    </row>
    <row r="30" ht="24" customHeight="1">
      <c r="A30" s="13" t="inlineStr"/>
      <c r="B30" s="13" t="inlineStr"/>
      <c r="C30" s="13" t="inlineStr"/>
      <c r="D30" s="13" t="inlineStr"/>
      <c r="E30" s="13" t="inlineStr"/>
      <c r="F30" s="13" t="inlineStr"/>
      <c r="G30" s="13" t="inlineStr"/>
      <c r="H30" s="13" t="inlineStr"/>
    </row>
    <row r="31" ht="24" customHeight="1">
      <c r="A31" s="14" t="inlineStr"/>
      <c r="B31" s="14" t="inlineStr"/>
      <c r="C31" s="14" t="inlineStr"/>
      <c r="D31" s="14" t="inlineStr"/>
      <c r="E31" s="14" t="inlineStr"/>
      <c r="F31" s="14" t="inlineStr"/>
      <c r="G31" s="14" t="inlineStr"/>
      <c r="H31" s="14" t="inlineStr"/>
    </row>
    <row r="32" ht="24" customHeight="1">
      <c r="A32" s="13" t="inlineStr"/>
      <c r="B32" s="13" t="inlineStr"/>
      <c r="C32" s="13" t="inlineStr"/>
      <c r="D32" s="13" t="inlineStr"/>
      <c r="E32" s="13" t="inlineStr"/>
      <c r="F32" s="13" t="inlineStr"/>
      <c r="G32" s="13" t="inlineStr"/>
      <c r="H32" s="13" t="inlineStr"/>
    </row>
    <row r="33" ht="24" customHeight="1">
      <c r="A33" s="14" t="inlineStr"/>
      <c r="B33" s="14" t="inlineStr"/>
      <c r="C33" s="14" t="inlineStr"/>
      <c r="D33" s="14" t="inlineStr"/>
      <c r="E33" s="14" t="inlineStr"/>
      <c r="F33" s="14" t="inlineStr"/>
      <c r="G33" s="14" t="inlineStr"/>
      <c r="H33" s="14" t="inlineStr"/>
    </row>
    <row r="34" ht="24" customHeight="1">
      <c r="A34" s="13" t="inlineStr"/>
      <c r="B34" s="13" t="inlineStr"/>
      <c r="C34" s="13" t="inlineStr"/>
      <c r="D34" s="13" t="inlineStr"/>
      <c r="E34" s="13" t="inlineStr"/>
      <c r="F34" s="13" t="inlineStr"/>
      <c r="G34" s="13" t="inlineStr"/>
      <c r="H34" s="13" t="inlineStr"/>
    </row>
  </sheetData>
  <mergeCells count="3">
    <mergeCell ref="A3:H3"/>
    <mergeCell ref="A2:H2"/>
    <mergeCell ref="A1:H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B1:E39"/>
  <sheetViews>
    <sheetView showGridLines="0" workbookViewId="0">
      <pane xSplit="1" ySplit="9" topLeftCell="B10" activePane="bottomRight" state="frozen"/>
      <selection pane="topRight"/>
      <selection pane="bottomLeft"/>
      <selection pane="bottomRight" activeCell="A1" sqref="A1"/>
    </sheetView>
  </sheetViews>
  <sheetFormatPr baseColWidth="8" defaultRowHeight="15"/>
  <cols>
    <col width="3" customWidth="1" min="1" max="1"/>
    <col width="42" customWidth="1" min="2" max="2"/>
    <col width="30" customWidth="1" min="3" max="3"/>
    <col width="22" customWidth="1" min="4" max="4"/>
    <col width="30" customWidth="1" min="5" max="5"/>
    <col width="3" customWidth="1" min="6" max="6"/>
  </cols>
  <sheetData>
    <row r="1" ht="36" customHeight="1">
      <c r="B1" s="9" t="inlineStr">
        <is>
          <t xml:space="preserve">  Blog Idea Generator  —  30 proven SEO topic formulas for service businesses</t>
        </is>
      </c>
    </row>
    <row r="2" ht="22" customHeight="1">
      <c r="B2" s="10" t="inlineStr">
        <is>
          <t xml:space="preserve">  Fill in your Industry, Service, and Location below — then use the 30 topic formulas to generate real blog ideas instantly.</t>
        </is>
      </c>
    </row>
    <row r="3" ht="8" customHeight="1"/>
    <row r="4" ht="28" customHeight="1">
      <c r="B4" s="20" t="inlineStr">
        <is>
          <t>Your Industry:</t>
        </is>
      </c>
      <c r="C4" s="21" t="inlineStr">
        <is>
          <t>e.g. Plumbing, Restaurant, Physiotherapy, HVAC</t>
        </is>
      </c>
      <c r="D4" s="22" t="inlineStr">
        <is>
          <t>← Type your answer here</t>
        </is>
      </c>
    </row>
    <row r="5" ht="28" customHeight="1">
      <c r="B5" s="20" t="inlineStr">
        <is>
          <t>Your Main Service:</t>
        </is>
      </c>
      <c r="C5" s="21" t="inlineStr">
        <is>
          <t>e.g. Emergency plumbing, Italian food, Sports physio</t>
        </is>
      </c>
      <c r="D5" s="22" t="inlineStr">
        <is>
          <t>← Type your answer here</t>
        </is>
      </c>
    </row>
    <row r="6" ht="28" customHeight="1">
      <c r="B6" s="20" t="inlineStr">
        <is>
          <t>Your City / Region:</t>
        </is>
      </c>
      <c r="C6" s="21" t="inlineStr">
        <is>
          <t>e.g. Saint John, NB  (optional — used for local post ideas)</t>
        </is>
      </c>
      <c r="D6" s="22" t="inlineStr">
        <is>
          <t>← Type your answer here</t>
        </is>
      </c>
    </row>
    <row r="7" ht="10" customHeight="1"/>
    <row r="8" ht="26" customHeight="1">
      <c r="B8" s="6" t="inlineStr">
        <is>
          <t xml:space="preserve">  30 BLOG TOPIC FORMULAS  —  Replace [service], [industry], and [city] with your own details</t>
        </is>
      </c>
    </row>
    <row r="9" ht="26" customHeight="1">
      <c r="B9" s="12" t="inlineStr">
        <is>
          <t>Topic Formula</t>
        </is>
      </c>
      <c r="C9" s="12" t="inlineStr">
        <is>
          <t>Search Intent</t>
        </is>
      </c>
      <c r="D9" s="12" t="inlineStr">
        <is>
          <t>Content Type</t>
        </is>
      </c>
      <c r="E9" s="12" t="inlineStr">
        <is>
          <t>Example (Plumbing)</t>
        </is>
      </c>
    </row>
    <row r="10" ht="24" customHeight="1">
      <c r="B10" s="16" t="inlineStr">
        <is>
          <t>How to choose the right [service] for your home</t>
        </is>
      </c>
      <c r="C10" s="16" t="inlineStr">
        <is>
          <t>Informational</t>
        </is>
      </c>
      <c r="D10" s="16" t="inlineStr">
        <is>
          <t>Guide</t>
        </is>
      </c>
      <c r="E10" s="16" t="inlineStr">
        <is>
          <t>How to Choose the Right Plumber for Your Home</t>
        </is>
      </c>
    </row>
    <row r="11" ht="24" customHeight="1">
      <c r="B11" s="17" t="inlineStr">
        <is>
          <t>Common mistakes when hiring a [service] provider</t>
        </is>
      </c>
      <c r="C11" s="17" t="inlineStr">
        <is>
          <t>Informational</t>
        </is>
      </c>
      <c r="D11" s="17" t="inlineStr">
        <is>
          <t>List</t>
        </is>
      </c>
      <c r="E11" s="17" t="inlineStr">
        <is>
          <t>Common Mistakes When Hiring a Plumber</t>
        </is>
      </c>
    </row>
    <row r="12" ht="24" customHeight="1">
      <c r="B12" s="16" t="inlineStr">
        <is>
          <t>How much does [service] cost in [city]?</t>
        </is>
      </c>
      <c r="C12" s="16" t="inlineStr">
        <is>
          <t>Commercial</t>
        </is>
      </c>
      <c r="D12" s="16" t="inlineStr">
        <is>
          <t>Pricing Guide</t>
        </is>
      </c>
      <c r="E12" s="16" t="inlineStr">
        <is>
          <t>How Much Does a Plumber Cost in Saint John?</t>
        </is>
      </c>
    </row>
    <row r="13" ht="24" customHeight="1">
      <c r="B13" s="17" t="inlineStr">
        <is>
          <t>Beginner's guide to [topic] for homeowners</t>
        </is>
      </c>
      <c r="C13" s="17" t="inlineStr">
        <is>
          <t>Informational</t>
        </is>
      </c>
      <c r="D13" s="17" t="inlineStr">
        <is>
          <t>Pillar Guide</t>
        </is>
      </c>
      <c r="E13" s="17" t="inlineStr">
        <is>
          <t>Beginner's Guide to Home Plumbing for Homeowners</t>
        </is>
      </c>
    </row>
    <row r="14" ht="24" customHeight="1">
      <c r="B14" s="16" t="inlineStr">
        <is>
          <t>Best tools for [industry] professionals</t>
        </is>
      </c>
      <c r="C14" s="16" t="inlineStr">
        <is>
          <t>Informational</t>
        </is>
      </c>
      <c r="D14" s="16" t="inlineStr">
        <is>
          <t>List</t>
        </is>
      </c>
      <c r="E14" s="16" t="inlineStr">
        <is>
          <t>Best Tools for Plumbing Professionals</t>
        </is>
      </c>
    </row>
    <row r="15" ht="24" customHeight="1">
      <c r="B15" s="17" t="inlineStr">
        <is>
          <t>[service] vs [alternative]: which is right for you?</t>
        </is>
      </c>
      <c r="C15" s="17" t="inlineStr">
        <is>
          <t>Commercial</t>
        </is>
      </c>
      <c r="D15" s="17" t="inlineStr">
        <is>
          <t>Comparison</t>
        </is>
      </c>
      <c r="E15" s="17" t="inlineStr">
        <is>
          <t>Pipe Repair vs Full Replacement: Which Is Right for You?</t>
        </is>
      </c>
    </row>
    <row r="16" ht="24" customHeight="1">
      <c r="B16" s="16" t="inlineStr">
        <is>
          <t>How to prepare your [home/business] for [service]</t>
        </is>
      </c>
      <c r="C16" s="16" t="inlineStr">
        <is>
          <t>Informational</t>
        </is>
      </c>
      <c r="D16" s="16" t="inlineStr">
        <is>
          <t>How-To</t>
        </is>
      </c>
      <c r="E16" s="16" t="inlineStr">
        <is>
          <t>How to Prepare Your Home Before a Plumber Arrives</t>
        </is>
      </c>
    </row>
    <row r="17" ht="24" customHeight="1">
      <c r="B17" s="17" t="inlineStr">
        <is>
          <t>Signs you need a [service] immediately</t>
        </is>
      </c>
      <c r="C17" s="17" t="inlineStr">
        <is>
          <t>Informational</t>
        </is>
      </c>
      <c r="D17" s="17" t="inlineStr">
        <is>
          <t>List</t>
        </is>
      </c>
      <c r="E17" s="17" t="inlineStr">
        <is>
          <t>5 Signs You Need an Emergency Plumber Right Now</t>
        </is>
      </c>
    </row>
    <row r="18" ht="24" customHeight="1">
      <c r="B18" s="16" t="inlineStr">
        <is>
          <t>What to expect when you hire a [service] in [city]</t>
        </is>
      </c>
      <c r="C18" s="16" t="inlineStr">
        <is>
          <t>Informational</t>
        </is>
      </c>
      <c r="D18" s="16" t="inlineStr">
        <is>
          <t>Explainer</t>
        </is>
      </c>
      <c r="E18" s="16" t="inlineStr">
        <is>
          <t>What to Expect When You Hire a Plumber in Saint John</t>
        </is>
      </c>
    </row>
    <row r="19" ht="24" customHeight="1">
      <c r="B19" s="17" t="inlineStr">
        <is>
          <t>How long does [service] take?</t>
        </is>
      </c>
      <c r="C19" s="17" t="inlineStr">
        <is>
          <t>Informational</t>
        </is>
      </c>
      <c r="D19" s="17" t="inlineStr">
        <is>
          <t>FAQ</t>
        </is>
      </c>
      <c r="E19" s="17" t="inlineStr">
        <is>
          <t>How Long Does a Typical Plumbing Repair Take?</t>
        </is>
      </c>
    </row>
    <row r="20" ht="24" customHeight="1">
      <c r="B20" s="16" t="inlineStr">
        <is>
          <t>Is [service] worth it? An honest breakdown</t>
        </is>
      </c>
      <c r="C20" s="16" t="inlineStr">
        <is>
          <t>Commercial</t>
        </is>
      </c>
      <c r="D20" s="16" t="inlineStr">
        <is>
          <t>Comparison</t>
        </is>
      </c>
      <c r="E20" s="16" t="inlineStr">
        <is>
          <t>Is Professional Drain Cleaning Worth It? An Honest Answer</t>
        </is>
      </c>
    </row>
    <row r="21" ht="24" customHeight="1">
      <c r="B21" s="17" t="inlineStr">
        <is>
          <t>How to find a trustworthy [service] in [city]</t>
        </is>
      </c>
      <c r="C21" s="17" t="inlineStr">
        <is>
          <t>Informational</t>
        </is>
      </c>
      <c r="D21" s="17" t="inlineStr">
        <is>
          <t>Guide</t>
        </is>
      </c>
      <c r="E21" s="17" t="inlineStr">
        <is>
          <t>How to Find a Trustworthy Plumber in Saint John</t>
        </is>
      </c>
    </row>
    <row r="22" ht="24" customHeight="1">
      <c r="B22" s="16" t="inlineStr">
        <is>
          <t>[industry] industry trends to know in 2026</t>
        </is>
      </c>
      <c r="C22" s="16" t="inlineStr">
        <is>
          <t>Informational</t>
        </is>
      </c>
      <c r="D22" s="16" t="inlineStr">
        <is>
          <t>Explainer</t>
        </is>
      </c>
      <c r="E22" s="16" t="inlineStr">
        <is>
          <t>Plumbing Industry Trends Small Business Owners Should Know</t>
        </is>
      </c>
    </row>
    <row r="23" ht="24" customHeight="1">
      <c r="B23" s="17" t="inlineStr">
        <is>
          <t>How we helped a [city] business with [problem]</t>
        </is>
      </c>
      <c r="C23" s="17" t="inlineStr">
        <is>
          <t>Informational</t>
        </is>
      </c>
      <c r="D23" s="17" t="inlineStr">
        <is>
          <t>Case Study</t>
        </is>
      </c>
      <c r="E23" s="17" t="inlineStr">
        <is>
          <t>How We Fixed a Major Pipe Leak for a Saint John Restaurant</t>
        </is>
      </c>
    </row>
    <row r="24" ht="24" customHeight="1">
      <c r="B24" s="16" t="inlineStr">
        <is>
          <t>The real cost of ignoring [problem] in your [home/business]</t>
        </is>
      </c>
      <c r="C24" s="16" t="inlineStr">
        <is>
          <t>Informational</t>
        </is>
      </c>
      <c r="D24" s="16" t="inlineStr">
        <is>
          <t>Educational</t>
        </is>
      </c>
      <c r="E24" s="16" t="inlineStr">
        <is>
          <t>The Real Cost of Ignoring a Slow Drain in Your Business</t>
        </is>
      </c>
    </row>
    <row r="25" ht="24" customHeight="1">
      <c r="B25" s="17" t="inlineStr">
        <is>
          <t>What does a [service] actually include?</t>
        </is>
      </c>
      <c r="C25" s="17" t="inlineStr">
        <is>
          <t>Informational</t>
        </is>
      </c>
      <c r="D25" s="17" t="inlineStr">
        <is>
          <t>Explainer</t>
        </is>
      </c>
      <c r="E25" s="17" t="inlineStr">
        <is>
          <t>What Does a Full Plumbing Inspection Actually Include?</t>
        </is>
      </c>
    </row>
    <row r="26" ht="24" customHeight="1">
      <c r="B26" s="16" t="inlineStr">
        <is>
          <t>[number] questions to ask before hiring a [service]</t>
        </is>
      </c>
      <c r="C26" s="16" t="inlineStr">
        <is>
          <t>Informational</t>
        </is>
      </c>
      <c r="D26" s="16" t="inlineStr">
        <is>
          <t>List</t>
        </is>
      </c>
      <c r="E26" s="16" t="inlineStr">
        <is>
          <t>7 Questions to Ask Before Hiring a Plumber</t>
        </is>
      </c>
    </row>
    <row r="27" ht="24" customHeight="1">
      <c r="B27" s="17" t="inlineStr">
        <is>
          <t>The difference between [option A] and [option B]</t>
        </is>
      </c>
      <c r="C27" s="17" t="inlineStr">
        <is>
          <t>Informational</t>
        </is>
      </c>
      <c r="D27" s="17" t="inlineStr">
        <is>
          <t>Comparison</t>
        </is>
      </c>
      <c r="E27" s="17" t="inlineStr">
        <is>
          <t>The Difference Between a Plumber and a Pipefitter</t>
        </is>
      </c>
    </row>
    <row r="28" ht="24" customHeight="1">
      <c r="B28" s="16" t="inlineStr">
        <is>
          <t>How to get the most out of your [service] appointment</t>
        </is>
      </c>
      <c r="C28" s="16" t="inlineStr">
        <is>
          <t>Informational</t>
        </is>
      </c>
      <c r="D28" s="16" t="inlineStr">
        <is>
          <t>How-To</t>
        </is>
      </c>
      <c r="E28" s="16" t="inlineStr">
        <is>
          <t>How to Get the Most Out of Your Plumbing Service Call</t>
        </is>
      </c>
    </row>
    <row r="29" ht="24" customHeight="1">
      <c r="B29" s="17" t="inlineStr">
        <is>
          <t>Why [industry] businesses in [city] are switching to [solution]</t>
        </is>
      </c>
      <c r="C29" s="17" t="inlineStr">
        <is>
          <t>Informational</t>
        </is>
      </c>
      <c r="D29" s="17" t="inlineStr">
        <is>
          <t>Trend</t>
        </is>
      </c>
      <c r="E29" s="17" t="inlineStr">
        <is>
          <t>Why Saint John Restaurants Are Rethinking Their Plumbing</t>
        </is>
      </c>
    </row>
    <row r="30" ht="24" customHeight="1">
      <c r="B30" s="16" t="inlineStr">
        <is>
          <t>A day in the life of a [service] professional</t>
        </is>
      </c>
      <c r="C30" s="16" t="inlineStr">
        <is>
          <t>Informational</t>
        </is>
      </c>
      <c r="D30" s="16" t="inlineStr">
        <is>
          <t>Story</t>
        </is>
      </c>
      <c r="E30" s="16" t="inlineStr">
        <is>
          <t>A Day in the Life of a Commercial Plumber</t>
        </is>
      </c>
    </row>
    <row r="31" ht="24" customHeight="1">
      <c r="B31" s="17" t="inlineStr">
        <is>
          <t>How [service] affects your [home value/business revenue]</t>
        </is>
      </c>
      <c r="C31" s="17" t="inlineStr">
        <is>
          <t>Informational</t>
        </is>
      </c>
      <c r="D31" s="17" t="inlineStr">
        <is>
          <t>Educational</t>
        </is>
      </c>
      <c r="E31" s="17" t="inlineStr">
        <is>
          <t>How Outdated Plumbing Affects Your Home's Resale Value</t>
        </is>
      </c>
    </row>
    <row r="32" ht="24" customHeight="1">
      <c r="B32" s="16" t="inlineStr">
        <is>
          <t>The most common [service] problems we see in [city]</t>
        </is>
      </c>
      <c r="C32" s="16" t="inlineStr">
        <is>
          <t>Informational</t>
        </is>
      </c>
      <c r="D32" s="16" t="inlineStr">
        <is>
          <t>List</t>
        </is>
      </c>
      <c r="E32" s="16" t="inlineStr">
        <is>
          <t>The Most Common Plumbing Problems in Saint John Homes</t>
        </is>
      </c>
    </row>
    <row r="33" ht="24" customHeight="1">
      <c r="B33" s="17" t="inlineStr">
        <is>
          <t>How to maintain your [system] and avoid expensive repairs</t>
        </is>
      </c>
      <c r="C33" s="17" t="inlineStr">
        <is>
          <t>Informational</t>
        </is>
      </c>
      <c r="D33" s="17" t="inlineStr">
        <is>
          <t>How-To</t>
        </is>
      </c>
      <c r="E33" s="17" t="inlineStr">
        <is>
          <t>How to Maintain Your Pipes and Avoid Expensive Repairs</t>
        </is>
      </c>
    </row>
    <row r="34" ht="24" customHeight="1">
      <c r="B34" s="16" t="inlineStr">
        <is>
          <t>What [certification/license] means for [service] providers</t>
        </is>
      </c>
      <c r="C34" s="16" t="inlineStr">
        <is>
          <t>Informational</t>
        </is>
      </c>
      <c r="D34" s="16" t="inlineStr">
        <is>
          <t>Educational</t>
        </is>
      </c>
      <c r="E34" s="16" t="inlineStr">
        <is>
          <t>What a Red Seal Certification Means When Hiring a Plumber</t>
        </is>
      </c>
    </row>
    <row r="35" ht="24" customHeight="1">
      <c r="B35" s="17" t="inlineStr">
        <is>
          <t>[service] myths debunked</t>
        </is>
      </c>
      <c r="C35" s="17" t="inlineStr">
        <is>
          <t>Informational</t>
        </is>
      </c>
      <c r="D35" s="17" t="inlineStr">
        <is>
          <t>List</t>
        </is>
      </c>
      <c r="E35" s="17" t="inlineStr">
        <is>
          <t>5 Plumbing Myths That Are Costing You Money</t>
        </is>
      </c>
    </row>
    <row r="36" ht="24" customHeight="1">
      <c r="B36" s="16" t="inlineStr">
        <is>
          <t>How seasonal changes affect your [system] in [city]</t>
        </is>
      </c>
      <c r="C36" s="16" t="inlineStr">
        <is>
          <t>Informational</t>
        </is>
      </c>
      <c r="D36" s="16" t="inlineStr">
        <is>
          <t>Seasonal</t>
        </is>
      </c>
      <c r="E36" s="16" t="inlineStr">
        <is>
          <t>How Saint John Winters Affect Your Home Plumbing</t>
        </is>
      </c>
    </row>
    <row r="37" ht="24" customHeight="1">
      <c r="B37" s="17" t="inlineStr">
        <is>
          <t>The fastest way to [solve problem] without calling a [service]</t>
        </is>
      </c>
      <c r="C37" s="17" t="inlineStr">
        <is>
          <t>Informational</t>
        </is>
      </c>
      <c r="D37" s="17" t="inlineStr">
        <is>
          <t>How-To</t>
        </is>
      </c>
      <c r="E37" s="17" t="inlineStr">
        <is>
          <t>The Fastest Way to Fix a Running Toilet Without Calling a Plumber</t>
        </is>
      </c>
    </row>
    <row r="38" ht="24" customHeight="1">
      <c r="B38" s="16" t="inlineStr">
        <is>
          <t>Why your [system] keeps [problem] — and what to do</t>
        </is>
      </c>
      <c r="C38" s="16" t="inlineStr">
        <is>
          <t>Informational</t>
        </is>
      </c>
      <c r="D38" s="16" t="inlineStr">
        <is>
          <t>Troubleshooting</t>
        </is>
      </c>
      <c r="E38" s="16" t="inlineStr">
        <is>
          <t>Why Your Drains Keep Clogging — And What to Do About It</t>
        </is>
      </c>
    </row>
    <row r="39" ht="24" customHeight="1">
      <c r="B39" s="17" t="inlineStr">
        <is>
          <t>How to read a [quote/invoice] from a [service] provider</t>
        </is>
      </c>
      <c r="C39" s="17" t="inlineStr">
        <is>
          <t>Informational</t>
        </is>
      </c>
      <c r="D39" s="17" t="inlineStr">
        <is>
          <t>Educational</t>
        </is>
      </c>
      <c r="E39" s="17" t="inlineStr">
        <is>
          <t>How to Read a Plumbing Quote Without Getting Overcharged</t>
        </is>
      </c>
    </row>
  </sheetData>
  <mergeCells count="6">
    <mergeCell ref="D6:E6"/>
    <mergeCell ref="B1:E1"/>
    <mergeCell ref="B8:E8"/>
    <mergeCell ref="D5:E5"/>
    <mergeCell ref="D4:E4"/>
    <mergeCell ref="B2:E2"/>
  </mergeCells>
  <conditionalFormatting sqref="C10:C39">
    <cfRule type="cellIs" priority="1" operator="equal" dxfId="0">
      <formula>"Informational"</formula>
    </cfRule>
    <cfRule type="cellIs" priority="2" operator="equal" dxfId="1">
      <formula>"Commercial"</formula>
    </cfRule>
    <cfRule type="cellIs" priority="3" operator="equal" dxfId="2">
      <formula>"Transactional"</formula>
    </cfRule>
  </conditionalFormatting>
  <pageMargins left="0.75" right="0.75" top="1" bottom="1" header="0.5" footer="0.5"/>
</worksheet>
</file>

<file path=xl/worksheets/sheet8.xml><?xml version="1.0" encoding="utf-8"?>
<worksheet xmlns="http://schemas.openxmlformats.org/spreadsheetml/2006/main">
  <sheetPr>
    <outlinePr summaryBelow="1" summaryRight="1"/>
    <pageSetUpPr/>
  </sheetPr>
  <dimension ref="B2:H29"/>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3" customWidth="1" min="1" max="1"/>
    <col width="22" customWidth="1" min="2" max="2"/>
    <col width="18" customWidth="1" min="3" max="3"/>
    <col width="18" customWidth="1" min="4" max="4"/>
    <col width="18" customWidth="1" min="5" max="5"/>
    <col width="18" customWidth="1" min="6" max="6"/>
    <col width="18" customWidth="1" min="7" max="7"/>
    <col width="18" customWidth="1" min="8" max="8"/>
    <col width="3" customWidth="1" min="9" max="9"/>
  </cols>
  <sheetData>
    <row r="1" ht="8" customHeight="1"/>
    <row r="2" ht="44" customHeight="1">
      <c r="B2" s="23" t="inlineStr">
        <is>
          <t xml:space="preserve">  The 90-Day Blog Content Calendar  —  Progress Dashboard</t>
        </is>
      </c>
    </row>
    <row r="3" ht="22" customHeight="1">
      <c r="B3" s="2" t="inlineStr">
        <is>
          <t xml:space="preserve">  Keenan Digital  •  keenan.digital  •  Your content strategy at a glance</t>
        </is>
      </c>
    </row>
    <row r="4" ht="18" customHeight="1">
      <c r="B4" s="11" t="inlineStr">
        <is>
          <t xml:space="preserve">  Update the calendar and tracker tabs — this dashboard pulls from them automatically.</t>
        </is>
      </c>
    </row>
    <row r="5" ht="10" customHeight="1"/>
    <row r="6" ht="24" customHeight="1">
      <c r="B6" s="24" t="inlineStr">
        <is>
          <t>📅  POSTS PLANNED</t>
        </is>
      </c>
      <c r="C6" s="25" t="inlineStr">
        <is>
          <t>✅  PUBLISHED</t>
        </is>
      </c>
      <c r="D6" s="26" t="inlineStr">
        <is>
          <t>✍️  IN PROGRESS</t>
        </is>
      </c>
      <c r="E6" s="27" t="inlineStr">
        <is>
          <t>💡  IDEAS</t>
        </is>
      </c>
      <c r="F6" s="28" t="inlineStr">
        <is>
          <t>📊  COMPLETION %</t>
        </is>
      </c>
      <c r="G6" s="29" t="inlineStr">
        <is>
          <t>🔗  TRACKER POSTS</t>
        </is>
      </c>
    </row>
    <row r="7" ht="54" customHeight="1">
      <c r="B7" s="30">
        <f>COUNTA('90-Day Blog Calendar'!B5:B28)</f>
        <v/>
      </c>
      <c r="C7" s="31">
        <f>COUNTIF('90-Day Blog Calendar'!G5:G28,"Published")</f>
        <v/>
      </c>
      <c r="D7" s="32">
        <f>COUNTIF('90-Day Blog Calendar'!G5:G28,"Drafting")+COUNTIF('90-Day Blog Calendar'!G5:G28,"Editing")+COUNTIF('90-Day Blog Calendar'!G5:G28,"Briefed")</f>
        <v/>
      </c>
      <c r="E7" s="30">
        <f>COUNTIF('90-Day Blog Calendar'!G5:G28,"Idea")</f>
        <v/>
      </c>
      <c r="F7" s="33">
        <f>IFERROR(ROUND(COUNTIF('90-Day Blog Calendar'!G5:G28,"Published")/COUNTA('90-Day Blog Calendar'!B5:B28)*100,0)&amp;"%",0&amp;"%")</f>
        <v/>
      </c>
      <c r="G7" s="34">
        <f>COUNTA('Publishing Tracker'!A5:A34)</f>
        <v/>
      </c>
    </row>
    <row r="8" ht="10" customHeight="1"/>
    <row r="9" ht="28" customHeight="1">
      <c r="B9" s="35">
        <f>IF(IFERROR(COUNTIF('90-Day Blog Calendar'!G5:G28,"Published"),0)=0,"👋  Welcome! Start by filling in the Keyword Research tab — then build your 90-day calendar.",IF(IFERROR(COUNTIF('90-Day Blog Calendar'!G5:G28,"Published"),0)&lt;5,"🚀  Good start! Keep publishing — SEO momentum builds after your first 10 posts.",IF(IFERROR(COUNTIF('90-Day Blog Calendar'!G5:G28,"Published"),0)&lt;15,"📈  Great progress! You're building real topical authority. Stay consistent.","🏆  Outstanding! You've built a serious content library. Focus on updating older posts and building clusters.")))</f>
        <v/>
      </c>
    </row>
    <row r="10" ht="10" customHeight="1"/>
    <row r="11" ht="26" customHeight="1">
      <c r="B11" s="3" t="inlineStr">
        <is>
          <t xml:space="preserve">  CLUSTER COVERAGE</t>
        </is>
      </c>
    </row>
    <row r="12" ht="24" customHeight="1">
      <c r="B12" s="12" t="inlineStr">
        <is>
          <t>Cluster Group</t>
        </is>
      </c>
      <c r="C12" s="12" t="inlineStr">
        <is>
          <t>Posts Planned</t>
        </is>
      </c>
      <c r="D12" s="12" t="inlineStr">
        <is>
          <t>Posts Published</t>
        </is>
      </c>
      <c r="E12" s="12" t="inlineStr">
        <is>
          <t>Coverage %</t>
        </is>
      </c>
      <c r="F12" s="12" t="inlineStr">
        <is>
          <t>Status</t>
        </is>
      </c>
    </row>
    <row r="13" ht="24" customHeight="1">
      <c r="B13" s="13" t="inlineStr">
        <is>
          <t>Cluster A</t>
        </is>
      </c>
      <c r="C13" s="36">
        <f>COUNTIF('90-Day Blog Calendar'!D5:D28,"Cluster A")</f>
        <v/>
      </c>
      <c r="D13" s="36">
        <f>IFERROR(SUMPRODUCT(('90-Day Blog Calendar'!D5:D28="Cluster A")*('90-Day Blog Calendar'!G5:G28="Published")),0)</f>
        <v/>
      </c>
      <c r="E13" s="36">
        <f>IFERROR(ROUND(IFERROR(SUMPRODUCT(('90-Day Blog Calendar'!D5:D28="Cluster A")*('90-Day Blog Calendar'!G5:G28="Published")),0)/COUNTIF('90-Day Blog Calendar'!D5:D28,"Cluster A")*100,0)&amp;"%","0%")</f>
        <v/>
      </c>
      <c r="F13" s="36">
        <f>IF(IFERROR(VALUE(LEFT(IFERROR(ROUND(IFERROR(SUMPRODUCT(('90-Day Blog Calendar'!D5:D28="Cluster A")*('90-Day Blog Calendar'!G5:G28="Published")),0)/COUNTIF('90-Day Blog Calendar'!D5:D28,"Cluster A")*100,0)&amp;"%","0%",LEN(IFERROR(ROUND(IFERROR(SUMPRODUCT(('90-Day Blog Calendar'!D5:D28="Cluster A")*('90-Day Blog Calendar'!G5:G28="Published")),0)/COUNTIF('90-Day Blog Calendar'!D5:D28,"Cluster A")*100,0)&amp;"%","0%")-1)),0)&gt;=80,"✅ Strong",IF(IFERROR(VALUE(LEFT(IFERROR(ROUND(IFERROR(SUMPRODUCT(('90-Day Blog Calendar'!D5:D28="Cluster A")*('90-Day Blog Calendar'!G5:G28="Published")),0)/COUNTIF('90-Day Blog Calendar'!D5:D28,"Cluster A")*100,0)&amp;"%","0%",LEN(IFERROR(ROUND(IFERROR(SUMPRODUCT(('90-Day Blog Calendar'!D5:D28="Cluster A")*('90-Day Blog Calendar'!G5:G28="Published")),0)/COUNTIF('90-Day Blog Calendar'!D5:D28,"Cluster A")*100,0)&amp;"%","0%")-1)),0)&gt;=40,"⚠️ Building","💡 Start Here"))</f>
        <v/>
      </c>
    </row>
    <row r="14" ht="24" customHeight="1">
      <c r="B14" s="14" t="inlineStr">
        <is>
          <t>Cluster B</t>
        </is>
      </c>
      <c r="C14" s="37">
        <f>COUNTIF('90-Day Blog Calendar'!D5:D28,"Cluster B")</f>
        <v/>
      </c>
      <c r="D14" s="37">
        <f>IFERROR(SUMPRODUCT(('90-Day Blog Calendar'!D5:D28="Cluster B")*('90-Day Blog Calendar'!G5:G28="Published")),0)</f>
        <v/>
      </c>
      <c r="E14" s="37">
        <f>IFERROR(ROUND(IFERROR(SUMPRODUCT(('90-Day Blog Calendar'!D5:D28="Cluster B")*('90-Day Blog Calendar'!G5:G28="Published")),0)/COUNTIF('90-Day Blog Calendar'!D5:D28,"Cluster B")*100,0)&amp;"%","0%")</f>
        <v/>
      </c>
      <c r="F14" s="37">
        <f>IF(IFERROR(VALUE(LEFT(IFERROR(ROUND(IFERROR(SUMPRODUCT(('90-Day Blog Calendar'!D5:D28="Cluster B")*('90-Day Blog Calendar'!G5:G28="Published")),0)/COUNTIF('90-Day Blog Calendar'!D5:D28,"Cluster B")*100,0)&amp;"%","0%",LEN(IFERROR(ROUND(IFERROR(SUMPRODUCT(('90-Day Blog Calendar'!D5:D28="Cluster B")*('90-Day Blog Calendar'!G5:G28="Published")),0)/COUNTIF('90-Day Blog Calendar'!D5:D28,"Cluster B")*100,0)&amp;"%","0%")-1)),0)&gt;=80,"✅ Strong",IF(IFERROR(VALUE(LEFT(IFERROR(ROUND(IFERROR(SUMPRODUCT(('90-Day Blog Calendar'!D5:D28="Cluster B")*('90-Day Blog Calendar'!G5:G28="Published")),0)/COUNTIF('90-Day Blog Calendar'!D5:D28,"Cluster B")*100,0)&amp;"%","0%",LEN(IFERROR(ROUND(IFERROR(SUMPRODUCT(('90-Day Blog Calendar'!D5:D28="Cluster B")*('90-Day Blog Calendar'!G5:G28="Published")),0)/COUNTIF('90-Day Blog Calendar'!D5:D28,"Cluster B")*100,0)&amp;"%","0%")-1)),0)&gt;=40,"⚠️ Building","💡 Start Here"))</f>
        <v/>
      </c>
    </row>
    <row r="15" ht="24" customHeight="1">
      <c r="B15" s="13" t="inlineStr">
        <is>
          <t>Cluster C</t>
        </is>
      </c>
      <c r="C15" s="36">
        <f>COUNTIF('90-Day Blog Calendar'!D5:D28,"Cluster C")</f>
        <v/>
      </c>
      <c r="D15" s="36">
        <f>IFERROR(SUMPRODUCT(('90-Day Blog Calendar'!D5:D28="Cluster C")*('90-Day Blog Calendar'!G5:G28="Published")),0)</f>
        <v/>
      </c>
      <c r="E15" s="36">
        <f>IFERROR(ROUND(IFERROR(SUMPRODUCT(('90-Day Blog Calendar'!D5:D28="Cluster C")*('90-Day Blog Calendar'!G5:G28="Published")),0)/COUNTIF('90-Day Blog Calendar'!D5:D28,"Cluster C")*100,0)&amp;"%","0%")</f>
        <v/>
      </c>
      <c r="F15" s="36">
        <f>IF(IFERROR(VALUE(LEFT(IFERROR(ROUND(IFERROR(SUMPRODUCT(('90-Day Blog Calendar'!D5:D28="Cluster C")*('90-Day Blog Calendar'!G5:G28="Published")),0)/COUNTIF('90-Day Blog Calendar'!D5:D28,"Cluster C")*100,0)&amp;"%","0%",LEN(IFERROR(ROUND(IFERROR(SUMPRODUCT(('90-Day Blog Calendar'!D5:D28="Cluster C")*('90-Day Blog Calendar'!G5:G28="Published")),0)/COUNTIF('90-Day Blog Calendar'!D5:D28,"Cluster C")*100,0)&amp;"%","0%")-1)),0)&gt;=80,"✅ Strong",IF(IFERROR(VALUE(LEFT(IFERROR(ROUND(IFERROR(SUMPRODUCT(('90-Day Blog Calendar'!D5:D28="Cluster C")*('90-Day Blog Calendar'!G5:G28="Published")),0)/COUNTIF('90-Day Blog Calendar'!D5:D28,"Cluster C")*100,0)&amp;"%","0%",LEN(IFERROR(ROUND(IFERROR(SUMPRODUCT(('90-Day Blog Calendar'!D5:D28="Cluster C")*('90-Day Blog Calendar'!G5:G28="Published")),0)/COUNTIF('90-Day Blog Calendar'!D5:D28,"Cluster C")*100,0)&amp;"%","0%")-1)),0)&gt;=40,"⚠️ Building","💡 Start Here"))</f>
        <v/>
      </c>
    </row>
    <row r="16" ht="24" customHeight="1">
      <c r="B16" s="14" t="inlineStr">
        <is>
          <t>Cluster D</t>
        </is>
      </c>
      <c r="C16" s="37">
        <f>COUNTIF('90-Day Blog Calendar'!D5:D28,"Cluster D")</f>
        <v/>
      </c>
      <c r="D16" s="37">
        <f>IFERROR(SUMPRODUCT(('90-Day Blog Calendar'!D5:D28="Cluster D")*('90-Day Blog Calendar'!G5:G28="Published")),0)</f>
        <v/>
      </c>
      <c r="E16" s="37">
        <f>IFERROR(ROUND(IFERROR(SUMPRODUCT(('90-Day Blog Calendar'!D5:D28="Cluster D")*('90-Day Blog Calendar'!G5:G28="Published")),0)/COUNTIF('90-Day Blog Calendar'!D5:D28,"Cluster D")*100,0)&amp;"%","0%")</f>
        <v/>
      </c>
      <c r="F16" s="37">
        <f>IF(IFERROR(VALUE(LEFT(IFERROR(ROUND(IFERROR(SUMPRODUCT(('90-Day Blog Calendar'!D5:D28="Cluster D")*('90-Day Blog Calendar'!G5:G28="Published")),0)/COUNTIF('90-Day Blog Calendar'!D5:D28,"Cluster D")*100,0)&amp;"%","0%",LEN(IFERROR(ROUND(IFERROR(SUMPRODUCT(('90-Day Blog Calendar'!D5:D28="Cluster D")*('90-Day Blog Calendar'!G5:G28="Published")),0)/COUNTIF('90-Day Blog Calendar'!D5:D28,"Cluster D")*100,0)&amp;"%","0%")-1)),0)&gt;=80,"✅ Strong",IF(IFERROR(VALUE(LEFT(IFERROR(ROUND(IFERROR(SUMPRODUCT(('90-Day Blog Calendar'!D5:D28="Cluster D")*('90-Day Blog Calendar'!G5:G28="Published")),0)/COUNTIF('90-Day Blog Calendar'!D5:D28,"Cluster D")*100,0)&amp;"%","0%",LEN(IFERROR(ROUND(IFERROR(SUMPRODUCT(('90-Day Blog Calendar'!D5:D28="Cluster D")*('90-Day Blog Calendar'!G5:G28="Published")),0)/COUNTIF('90-Day Blog Calendar'!D5:D28,"Cluster D")*100,0)&amp;"%","0%")-1)),0)&gt;=40,"⚠️ Building","💡 Start Here"))</f>
        <v/>
      </c>
    </row>
    <row r="17" ht="24" customHeight="1">
      <c r="B17" s="13" t="inlineStr">
        <is>
          <t>Cluster E</t>
        </is>
      </c>
      <c r="C17" s="36">
        <f>COUNTIF('90-Day Blog Calendar'!D5:D28,"Cluster E")</f>
        <v/>
      </c>
      <c r="D17" s="36">
        <f>IFERROR(SUMPRODUCT(('90-Day Blog Calendar'!D5:D28="Cluster E")*('90-Day Blog Calendar'!G5:G28="Published")),0)</f>
        <v/>
      </c>
      <c r="E17" s="36">
        <f>IFERROR(ROUND(IFERROR(SUMPRODUCT(('90-Day Blog Calendar'!D5:D28="Cluster E")*('90-Day Blog Calendar'!G5:G28="Published")),0)/COUNTIF('90-Day Blog Calendar'!D5:D28,"Cluster E")*100,0)&amp;"%","0%")</f>
        <v/>
      </c>
      <c r="F17" s="36">
        <f>IF(IFERROR(VALUE(LEFT(IFERROR(ROUND(IFERROR(SUMPRODUCT(('90-Day Blog Calendar'!D5:D28="Cluster E")*('90-Day Blog Calendar'!G5:G28="Published")),0)/COUNTIF('90-Day Blog Calendar'!D5:D28,"Cluster E")*100,0)&amp;"%","0%",LEN(IFERROR(ROUND(IFERROR(SUMPRODUCT(('90-Day Blog Calendar'!D5:D28="Cluster E")*('90-Day Blog Calendar'!G5:G28="Published")),0)/COUNTIF('90-Day Blog Calendar'!D5:D28,"Cluster E")*100,0)&amp;"%","0%")-1)),0)&gt;=80,"✅ Strong",IF(IFERROR(VALUE(LEFT(IFERROR(ROUND(IFERROR(SUMPRODUCT(('90-Day Blog Calendar'!D5:D28="Cluster E")*('90-Day Blog Calendar'!G5:G28="Published")),0)/COUNTIF('90-Day Blog Calendar'!D5:D28,"Cluster E")*100,0)&amp;"%","0%",LEN(IFERROR(ROUND(IFERROR(SUMPRODUCT(('90-Day Blog Calendar'!D5:D28="Cluster E")*('90-Day Blog Calendar'!G5:G28="Published")),0)/COUNTIF('90-Day Blog Calendar'!D5:D28,"Cluster E")*100,0)&amp;"%","0%")-1)),0)&gt;=40,"⚠️ Building","💡 Start Here"))</f>
        <v/>
      </c>
    </row>
    <row r="18" ht="24" customHeight="1">
      <c r="B18" s="14" t="inlineStr">
        <is>
          <t>Cluster F</t>
        </is>
      </c>
      <c r="C18" s="37">
        <f>COUNTIF('90-Day Blog Calendar'!D5:D28,"Cluster F")</f>
        <v/>
      </c>
      <c r="D18" s="37">
        <f>IFERROR(SUMPRODUCT(('90-Day Blog Calendar'!D5:D28="Cluster F")*('90-Day Blog Calendar'!G5:G28="Published")),0)</f>
        <v/>
      </c>
      <c r="E18" s="37">
        <f>IFERROR(ROUND(IFERROR(SUMPRODUCT(('90-Day Blog Calendar'!D5:D28="Cluster F")*('90-Day Blog Calendar'!G5:G28="Published")),0)/COUNTIF('90-Day Blog Calendar'!D5:D28,"Cluster F")*100,0)&amp;"%","0%")</f>
        <v/>
      </c>
      <c r="F18" s="37">
        <f>IF(IFERROR(VALUE(LEFT(IFERROR(ROUND(IFERROR(SUMPRODUCT(('90-Day Blog Calendar'!D5:D28="Cluster F")*('90-Day Blog Calendar'!G5:G28="Published")),0)/COUNTIF('90-Day Blog Calendar'!D5:D28,"Cluster F")*100,0)&amp;"%","0%",LEN(IFERROR(ROUND(IFERROR(SUMPRODUCT(('90-Day Blog Calendar'!D5:D28="Cluster F")*('90-Day Blog Calendar'!G5:G28="Published")),0)/COUNTIF('90-Day Blog Calendar'!D5:D28,"Cluster F")*100,0)&amp;"%","0%")-1)),0)&gt;=80,"✅ Strong",IF(IFERROR(VALUE(LEFT(IFERROR(ROUND(IFERROR(SUMPRODUCT(('90-Day Blog Calendar'!D5:D28="Cluster F")*('90-Day Blog Calendar'!G5:G28="Published")),0)/COUNTIF('90-Day Blog Calendar'!D5:D28,"Cluster F")*100,0)&amp;"%","0%",LEN(IFERROR(ROUND(IFERROR(SUMPRODUCT(('90-Day Blog Calendar'!D5:D28="Cluster F")*('90-Day Blog Calendar'!G5:G28="Published")),0)/COUNTIF('90-Day Blog Calendar'!D5:D28,"Cluster F")*100,0)&amp;"%","0%")-1)),0)&gt;=40,"⚠️ Building","💡 Start Here"))</f>
        <v/>
      </c>
    </row>
    <row r="19" ht="10" customHeight="1"/>
    <row r="20" ht="26" customHeight="1">
      <c r="B20" s="3" t="inlineStr">
        <is>
          <t xml:space="preserve">  PUBLISHING CONSISTENCY</t>
        </is>
      </c>
    </row>
    <row r="21" ht="24" customHeight="1">
      <c r="B21" s="12" t="inlineStr">
        <is>
          <t>Metric</t>
        </is>
      </c>
      <c r="C21" s="12" t="inlineStr">
        <is>
          <t>Target</t>
        </is>
      </c>
      <c r="D21" s="12" t="inlineStr">
        <is>
          <t>Your Progress</t>
        </is>
      </c>
      <c r="E21" s="12" t="inlineStr">
        <is>
          <t>On Track?</t>
        </is>
      </c>
    </row>
    <row r="22" ht="24" customHeight="1">
      <c r="B22" s="16" t="inlineStr">
        <is>
          <t>Posts per month (aim for 4–8)</t>
        </is>
      </c>
      <c r="C22" s="16" t="inlineStr">
        <is>
          <t>4–8 posts/month</t>
        </is>
      </c>
      <c r="D22" s="16">
        <f>IFERROR(COUNTIF('90-Day Blog Calendar'!G5:G28,"Published")&amp;" published so far",0)</f>
        <v/>
      </c>
      <c r="E22" s="16">
        <f>IF(IFERROR(COUNTIF('90-Day Blog Calendar'!G5:G28,"Published"),0)&gt;=4,"✅ On Track","⚠️ Keep Going")</f>
        <v/>
      </c>
    </row>
    <row r="23" ht="24" customHeight="1">
      <c r="B23" s="17" t="inlineStr">
        <is>
          <t>Internal links per post (aim for 3+)</t>
        </is>
      </c>
      <c r="C23" s="17" t="inlineStr">
        <is>
          <t>3+ per post</t>
        </is>
      </c>
      <c r="D23" s="17">
        <f>IFERROR(AVERAGE('Publishing Tracker'!F5:F34),0)&amp;" avg links/post"</f>
        <v/>
      </c>
      <c r="E23" s="17">
        <f>IF(IFERROR(AVERAGE('Publishing Tracker'!F5:F34),0)&gt;=3,"✅ On Track","⚠️ Add More Links")</f>
        <v/>
      </c>
    </row>
    <row r="24" ht="24" customHeight="1">
      <c r="B24" s="16" t="inlineStr">
        <is>
          <t>Word count per post (aim for 1200+)</t>
        </is>
      </c>
      <c r="C24" s="16" t="inlineStr">
        <is>
          <t>1,200+ words</t>
        </is>
      </c>
      <c r="D24" s="16">
        <f>IFERROR(AVERAGE('Publishing Tracker'!E5:E34),0)&amp;" avg words"</f>
        <v/>
      </c>
      <c r="E24" s="16">
        <f>IF(IFERROR(AVERAGE('Publishing Tracker'!E5:E34),0)&gt;=1200,"✅ On Track","⚠️ Write More")</f>
        <v/>
      </c>
    </row>
    <row r="25" ht="24" customHeight="1">
      <c r="B25" s="17" t="inlineStr">
        <is>
          <t>Keyword research done</t>
        </is>
      </c>
      <c r="C25" s="17" t="inlineStr">
        <is>
          <t>20+ keywords</t>
        </is>
      </c>
      <c r="D25" s="17">
        <f>COUNTA('Keyword Research'!A5:A34)&amp;" keywords researched"</f>
        <v/>
      </c>
      <c r="E25" s="17">
        <f>IF(COUNTA('Keyword Research'!A5:A34)&gt;=20,"✅ On Track","💡 Add More")</f>
        <v/>
      </c>
    </row>
    <row r="26" ht="24" customHeight="1">
      <c r="B26" s="16" t="inlineStr">
        <is>
          <t>Content briefs built</t>
        </is>
      </c>
      <c r="C26" s="16" t="inlineStr">
        <is>
          <t>1 brief per planned post</t>
        </is>
      </c>
      <c r="D26" s="16">
        <f>COUNTA('Content Brief Builder'!A5:A24)&amp;" briefs built"</f>
        <v/>
      </c>
      <c r="E26" s="16" t="inlineStr"/>
    </row>
    <row r="29" ht="20" customHeight="1">
      <c r="B29" s="8" t="inlineStr">
        <is>
          <t xml:space="preserve">  keenan.digital  •  Helping small businesses grow with practical marketing systems.  •  90-Day Blog Content Calendar System (2026)</t>
        </is>
      </c>
    </row>
  </sheetData>
  <mergeCells count="7">
    <mergeCell ref="B9:H9"/>
    <mergeCell ref="B4:H4"/>
    <mergeCell ref="B2:H2"/>
    <mergeCell ref="B29:H29"/>
    <mergeCell ref="B11:H11"/>
    <mergeCell ref="B3:H3"/>
    <mergeCell ref="B20:H20"/>
  </mergeCells>
  <conditionalFormatting sqref="E22:E26">
    <cfRule type="cellIs" priority="1" operator="equal" dxfId="2">
      <formula>"✅ On Track"</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2026-03-08T04:21:09Z</dcterms:created>
  <dcterms:modified xmlns:dcterms="http://purl.org/dc/terms/" xmlns:xsi="http://www.w3.org/2001/XMLSchema-instance" xsi:type="dcterms:W3CDTF">2026-03-08T04:21:09Z</dcterms:modified>
</cp:coreProperties>
</file>